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645" windowWidth="20730" windowHeight="11505" tabRatio="820" activeTab="0"/>
  </bookViews>
  <sheets>
    <sheet name="1 Space Program Summary" sheetId="1" r:id="rId1"/>
    <sheet name="2a Wet Lab Occupant Data" sheetId="2" r:id="rId2"/>
    <sheet name="2b Dry Lab Occupant Data" sheetId="3" r:id="rId3"/>
    <sheet name="3 Office-Cubicle Occupant Data" sheetId="4" r:id="rId4"/>
    <sheet name="4 Ambulatory Occupant Data" sheetId="5" r:id="rId5"/>
  </sheets>
  <definedNames>
    <definedName name="_xlnm.Print_Area" localSheetId="0">'1 Space Program Summary'!$B$1:$AA$64</definedName>
    <definedName name="_xlnm.Print_Area" localSheetId="1">'2a Wet Lab Occupant Data'!$B$1:$N$83</definedName>
    <definedName name="_xlnm.Print_Area" localSheetId="2">'2b Dry Lab Occupant Data'!$B$1:$N$51</definedName>
    <definedName name="_xlnm.Print_Area" localSheetId="3">'3 Office-Cubicle Occupant Data'!$B$1:$N$36</definedName>
    <definedName name="_xlnm.Print_Area" localSheetId="4">'4 Ambulatory Occupant Data'!$B$1:$N$29</definedName>
  </definedNames>
  <calcPr fullCalcOnLoad="1"/>
</workbook>
</file>

<file path=xl/sharedStrings.xml><?xml version="1.0" encoding="utf-8"?>
<sst xmlns="http://schemas.openxmlformats.org/spreadsheetml/2006/main" count="230" uniqueCount="112">
  <si>
    <t>Date:</t>
  </si>
  <si>
    <t>Project Name:</t>
  </si>
  <si>
    <t>Project Number:</t>
  </si>
  <si>
    <t>Space/Function</t>
  </si>
  <si>
    <t>Subtotal</t>
  </si>
  <si>
    <t>TOTAL NASF</t>
  </si>
  <si>
    <t>Units</t>
  </si>
  <si>
    <t>Total NSF</t>
  </si>
  <si>
    <t>Title</t>
  </si>
  <si>
    <t>Space Program Summary</t>
  </si>
  <si>
    <t>Chair Level</t>
  </si>
  <si>
    <t>Executive/Senior Faculty Level</t>
  </si>
  <si>
    <t xml:space="preserve">Status: </t>
  </si>
  <si>
    <t>Name</t>
  </si>
  <si>
    <t>Department Name:</t>
  </si>
  <si>
    <t>NSF/Unit</t>
  </si>
  <si>
    <t xml:space="preserve">Private Offices </t>
  </si>
  <si>
    <t>Private Offices Subtotal</t>
  </si>
  <si>
    <t>Cubicles &amp; Shared Workspace</t>
  </si>
  <si>
    <t>Cubicles/Shared Worskpace Subtotal</t>
  </si>
  <si>
    <t>Shared Support Space</t>
  </si>
  <si>
    <t xml:space="preserve">Waiting Area </t>
  </si>
  <si>
    <t xml:space="preserve">Small Conference Room </t>
  </si>
  <si>
    <t>Medium Conference Room</t>
  </si>
  <si>
    <t>Large Conference Room</t>
  </si>
  <si>
    <t>Training Room</t>
  </si>
  <si>
    <t xml:space="preserve">Copy/Printer Alcove </t>
  </si>
  <si>
    <t>Work Room (Copier/Counter/Storage)</t>
  </si>
  <si>
    <t>File Storage (3' lateral file=1 unit)</t>
  </si>
  <si>
    <t>Breakroom with seating</t>
  </si>
  <si>
    <t>Kitchenette without seating</t>
  </si>
  <si>
    <t>Shared Support Space Subtotal</t>
  </si>
  <si>
    <t>NSF TOTAL</t>
  </si>
  <si>
    <t>NSF to NASF Multiplier</t>
  </si>
  <si>
    <t>WUSM OFMD Planning: Space Programming Template</t>
  </si>
  <si>
    <t>Notes</t>
  </si>
  <si>
    <t>WUSM OFMD Planning: Office Programming Template</t>
  </si>
  <si>
    <t>Planner/PM Assigned:</t>
  </si>
  <si>
    <t>Chair Level (300 NSF private office)</t>
  </si>
  <si>
    <t>Division</t>
  </si>
  <si>
    <t>Division:</t>
  </si>
  <si>
    <t>Existing</t>
  </si>
  <si>
    <t>Total</t>
  </si>
  <si>
    <t>Executive/Senior Faculty Level (140 NSF private office)</t>
  </si>
  <si>
    <r>
      <t xml:space="preserve">Existing / Current Space
</t>
    </r>
    <r>
      <rPr>
        <sz val="12"/>
        <rFont val="Calibri"/>
        <family val="2"/>
      </rPr>
      <t>(for comparison)</t>
    </r>
  </si>
  <si>
    <t>Director/Faculty/Manager Level (100-120 NSF private office)</t>
  </si>
  <si>
    <t>Fellow/Hoteling/Touchdown (25 NSF desk/workstation)</t>
  </si>
  <si>
    <t xml:space="preserve">Director/Faculty/Manager Level </t>
  </si>
  <si>
    <t>Fellow/Hoteling/Touchdown Workspace</t>
  </si>
  <si>
    <t>Miscellaneous Storage</t>
  </si>
  <si>
    <t>Administrative/Support Level (36-48 NSF cubicle)</t>
  </si>
  <si>
    <t>2021                                
Immediate Need</t>
  </si>
  <si>
    <t>FY 21                            
Space Need</t>
  </si>
  <si>
    <t>FY 22                     
Space Need</t>
  </si>
  <si>
    <t>FY 23                   
Space Need</t>
  </si>
  <si>
    <t>FY 24                       
Space Need</t>
  </si>
  <si>
    <t>FY 25                                   
Space Need</t>
  </si>
  <si>
    <t>planner to use discretion on multiplier</t>
  </si>
  <si>
    <t>Total NASF</t>
  </si>
  <si>
    <t>Wet Lab Research</t>
  </si>
  <si>
    <t>Wet Lab Research Subtotal</t>
  </si>
  <si>
    <t>Dry Lab Research</t>
  </si>
  <si>
    <t>Shared Office - 2 person (research  track faculty)</t>
  </si>
  <si>
    <t>Dry Lab Research Subtotal</t>
  </si>
  <si>
    <t>Immediate</t>
  </si>
  <si>
    <t>Education Space</t>
  </si>
  <si>
    <t>Education Space Subtotal</t>
  </si>
  <si>
    <t>Auditorium</t>
  </si>
  <si>
    <t>Classroom</t>
  </si>
  <si>
    <t>Study/Lounge</t>
  </si>
  <si>
    <t>Physician/NP Level</t>
  </si>
  <si>
    <t>Manager Level</t>
  </si>
  <si>
    <t>Staff/RN Level</t>
  </si>
  <si>
    <t>Ambulatory Space Subtotal</t>
  </si>
  <si>
    <t>Pysician/NP Level (120 NSF privte office)</t>
  </si>
  <si>
    <t>Manager Level (90 NSF)</t>
  </si>
  <si>
    <t>Staff/RN Level (25 NSF)</t>
  </si>
  <si>
    <t>Faculty / PI Office</t>
  </si>
  <si>
    <t>Staff / FTE Workstation</t>
  </si>
  <si>
    <t>Ambulatory Office Occupant Data</t>
  </si>
  <si>
    <t>Ambulatory Office Space</t>
  </si>
  <si>
    <t>FY 21</t>
  </si>
  <si>
    <t>FY 22</t>
  </si>
  <si>
    <t>FY 23</t>
  </si>
  <si>
    <t>FY 24</t>
  </si>
  <si>
    <t>FY 25</t>
  </si>
  <si>
    <t>Immediate + FY 21-25 TOTAL 5-Year Space Need</t>
  </si>
  <si>
    <t>Dry Lab Research - Faculty Office (100-120 NSF private office)</t>
  </si>
  <si>
    <t>Office &amp; Cubicle Occupant Data</t>
  </si>
  <si>
    <t xml:space="preserve">Dry Lab Research - Staff/FTE Workstation (40 NSF/FTE; 3 per 120 NSF office) </t>
  </si>
  <si>
    <t>Dry Lab Research - Shared Faculty Office (60 NSF each; 2 per 120 NSF office)</t>
  </si>
  <si>
    <t>Dry Lab Research - TEAM ONE</t>
  </si>
  <si>
    <t>Dry Lab Research - TEAM TWO</t>
  </si>
  <si>
    <t>Dry Lab Research Occupant Data</t>
  </si>
  <si>
    <t>Wet Lab Research Occupant Data</t>
  </si>
  <si>
    <t>Wet Lab Research - TEAM ONE</t>
  </si>
  <si>
    <t>Wet Lab Research - TEAM TWO</t>
  </si>
  <si>
    <t>Wet Lab Research - Faculty Office (100-120 NSF private office)</t>
  </si>
  <si>
    <t>Wet Lab Research - Shared Faculty Office (60 NSF each; 2 per 120 NSF office)</t>
  </si>
  <si>
    <t>Staff / FTE - Typical (includes write-up/workstation)</t>
  </si>
  <si>
    <t xml:space="preserve">Wet Lab Research - Shared Staff Office (30 NSF/FTE; 4 per 120 NSF office) </t>
  </si>
  <si>
    <t>Shared Office - 4 person (lab staff)</t>
  </si>
  <si>
    <t>Wet Lab Research - Staff/FTE Typical (includes write-up/workstation &amp; wet support)</t>
  </si>
  <si>
    <t>Staff / FTE  - Write-up/workstation only</t>
  </si>
  <si>
    <t>Wet Lab Research - Staff/FTE Write-up/workstation only</t>
  </si>
  <si>
    <t>Shared Faculty Office (60 NSF each; 2 per 120 NSF office)</t>
  </si>
  <si>
    <t>Administrative/Support Level (48 NSF)</t>
  </si>
  <si>
    <t>Administrative/Support Level (36 NSF)</t>
  </si>
  <si>
    <t xml:space="preserve">Department Name: </t>
  </si>
  <si>
    <t xml:space="preserve">Department Contact: </t>
  </si>
  <si>
    <t xml:space="preserve">Division/Section: </t>
  </si>
  <si>
    <t xml:space="preserve">Program Description/Background: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</si>
</sst>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;[Red]0"/>
    <numFmt numFmtId="169" formatCode="0.0"/>
    <numFmt numFmtId="170" formatCode="_(* #,##0.0_);_(* \(#,##0.0\);_(* &quot;-&quot;??_);_(@_)"/>
    <numFmt numFmtId="171" formatCode="0.0%"/>
    <numFmt numFmtId="172" formatCode="_(&quot;$&quot;* #,##0.000_);_(&quot;$&quot;* \(#,##0.000\);_(&quot;$&quot;* &quot;-&quot;??_);_(@_)"/>
    <numFmt numFmtId="173" formatCode="mm/dd/yy_)"/>
    <numFmt numFmtId="174" formatCode="_(* #,##0.000_);_(* \(#,##0.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0.0000%"/>
    <numFmt numFmtId="181" formatCode="[$-409]dddd\,\ mmmm\ dd\,\ yyyy"/>
    <numFmt numFmtId="182" formatCode="m/d/yy;@"/>
    <numFmt numFmtId="183" formatCode="&quot;$&quot;#,##0.00"/>
    <numFmt numFmtId="184" formatCode="_([$$-409]* #,##0.00_);_([$$-409]* \(#,##0.00\);_([$$-409]* &quot;-&quot;??_);_(@_)"/>
    <numFmt numFmtId="185" formatCode="_([$$-409]* #,##0_);_([$$-409]* \(#,##0\);_([$$-409]* &quot;-&quot;_);_(@_)"/>
    <numFmt numFmtId="186" formatCode="[$-409]h:mm:ss\ AM/PM"/>
    <numFmt numFmtId="187" formatCode="[$-F400]h:mm:ss\ AM/PM"/>
    <numFmt numFmtId="188" formatCode="[$-409]h:mm\ AM/PM;@"/>
    <numFmt numFmtId="189" formatCode="&quot;$&quot;#,##0.000"/>
    <numFmt numFmtId="190" formatCode="&quot;$&quot;#,##0.0000"/>
    <numFmt numFmtId="191" formatCode="&quot;$&quot;#,##0.0_);[Red]\(&quot;$&quot;#,##0.0\)"/>
    <numFmt numFmtId="192" formatCode="&quot;$&quot;#,##0.0"/>
    <numFmt numFmtId="193" formatCode="#,##0_)\ &quot;SF&quot;;\(#,##0\)"/>
    <numFmt numFmtId="194" formatCode="#,##0_);\(#,##0\);"/>
    <numFmt numFmtId="195" formatCode="[$-F800]dddd\,\ mmmm\ dd\,\ yyyy"/>
    <numFmt numFmtId="196" formatCode="[$-409]mmmm\ d\,\ yyyy;@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5"/>
      <name val="Calibri"/>
      <family val="2"/>
    </font>
    <font>
      <b/>
      <sz val="14"/>
      <color indexed="8"/>
      <name val="Calibri"/>
      <family val="2"/>
    </font>
    <font>
      <b/>
      <sz val="20"/>
      <name val="Calibri"/>
      <family val="2"/>
    </font>
    <font>
      <b/>
      <sz val="18"/>
      <color indexed="19"/>
      <name val="Arial"/>
      <family val="2"/>
    </font>
    <font>
      <b/>
      <sz val="14"/>
      <color indexed="19"/>
      <name val="Calibri"/>
      <family val="2"/>
    </font>
    <font>
      <sz val="14"/>
      <color indexed="19"/>
      <name val="Calibri"/>
      <family val="2"/>
    </font>
    <font>
      <sz val="10"/>
      <color indexed="19"/>
      <name val="Arial"/>
      <family val="2"/>
    </font>
    <font>
      <sz val="14"/>
      <color indexed="10"/>
      <name val="Arial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color indexed="49"/>
      <name val="Calibri"/>
      <family val="2"/>
    </font>
    <font>
      <b/>
      <sz val="16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2" tint="-0.4999699890613556"/>
      <name val="Arial"/>
      <family val="2"/>
    </font>
    <font>
      <b/>
      <sz val="14"/>
      <color theme="2" tint="-0.4999699890613556"/>
      <name val="Calibri"/>
      <family val="2"/>
    </font>
    <font>
      <sz val="14"/>
      <color theme="2" tint="-0.4999699890613556"/>
      <name val="Calibri"/>
      <family val="2"/>
    </font>
    <font>
      <sz val="10"/>
      <color theme="2" tint="-0.4999699890613556"/>
      <name val="Arial"/>
      <family val="2"/>
    </font>
    <font>
      <sz val="14"/>
      <color rgb="FFFF0000"/>
      <name val="Arial"/>
      <family val="2"/>
    </font>
    <font>
      <sz val="20"/>
      <color theme="1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4"/>
      <color theme="8" tint="-0.24997000396251678"/>
      <name val="Calibri"/>
      <family val="2"/>
    </font>
    <font>
      <b/>
      <sz val="16"/>
      <color theme="2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CBC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3" fillId="30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1" borderId="1" applyNumberFormat="0" applyAlignment="0" applyProtection="0"/>
    <xf numFmtId="10" fontId="3" fillId="32" borderId="6" applyNumberFormat="0" applyBorder="0" applyAlignment="0" applyProtection="0"/>
    <xf numFmtId="0" fontId="63" fillId="0" borderId="7" applyNumberFormat="0" applyFill="0" applyAlignment="0" applyProtection="0"/>
    <xf numFmtId="0" fontId="64" fillId="33" borderId="0" applyNumberFormat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52" fillId="0" borderId="0">
      <alignment/>
      <protection/>
    </xf>
    <xf numFmtId="0" fontId="0" fillId="34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37" fontId="7" fillId="0" borderId="0" xfId="63" applyNumberFormat="1" applyFont="1" applyFill="1" applyBorder="1">
      <alignment/>
      <protection/>
    </xf>
    <xf numFmtId="37" fontId="29" fillId="0" borderId="0" xfId="63" applyNumberFormat="1" applyFont="1" applyBorder="1">
      <alignment/>
      <protection/>
    </xf>
    <xf numFmtId="37" fontId="30" fillId="0" borderId="0" xfId="63" applyNumberFormat="1" applyFont="1" applyBorder="1">
      <alignment/>
      <protection/>
    </xf>
    <xf numFmtId="37" fontId="5" fillId="0" borderId="0" xfId="63" applyNumberFormat="1" applyFont="1" applyFill="1" applyBorder="1">
      <alignment/>
      <protection/>
    </xf>
    <xf numFmtId="37" fontId="8" fillId="0" borderId="0" xfId="63" applyNumberFormat="1" applyFont="1" applyFill="1" applyBorder="1">
      <alignment/>
      <protection/>
    </xf>
    <xf numFmtId="37" fontId="9" fillId="0" borderId="0" xfId="63" applyNumberFormat="1" applyFont="1" applyFill="1" applyBorder="1">
      <alignment/>
      <protection/>
    </xf>
    <xf numFmtId="37" fontId="31" fillId="0" borderId="0" xfId="63" applyNumberFormat="1" applyFont="1" applyBorder="1" applyAlignment="1">
      <alignment horizontal="center"/>
      <protection/>
    </xf>
    <xf numFmtId="37" fontId="5" fillId="0" borderId="0" xfId="63" applyNumberFormat="1" applyFont="1" applyBorder="1" applyAlignment="1">
      <alignment horizontal="center"/>
      <protection/>
    </xf>
    <xf numFmtId="37" fontId="32" fillId="0" borderId="0" xfId="63" applyNumberFormat="1" applyFont="1" applyAlignment="1">
      <alignment vertical="top"/>
      <protection/>
    </xf>
    <xf numFmtId="37" fontId="32" fillId="0" borderId="0" xfId="63" applyNumberFormat="1" applyFont="1" applyBorder="1" applyAlignment="1">
      <alignment vertical="top"/>
      <protection/>
    </xf>
    <xf numFmtId="193" fontId="31" fillId="0" borderId="0" xfId="63" applyNumberFormat="1" applyFont="1" applyFill="1" applyBorder="1" applyAlignment="1">
      <alignment vertical="center"/>
      <protection/>
    </xf>
    <xf numFmtId="37" fontId="32" fillId="0" borderId="0" xfId="63" applyNumberFormat="1" applyFont="1">
      <alignment/>
      <protection/>
    </xf>
    <xf numFmtId="37" fontId="31" fillId="0" borderId="0" xfId="63" applyNumberFormat="1" applyFont="1" applyFill="1" applyBorder="1" applyAlignment="1">
      <alignment vertical="center" wrapText="1"/>
      <protection/>
    </xf>
    <xf numFmtId="37" fontId="32" fillId="0" borderId="0" xfId="63" applyNumberFormat="1" applyFont="1" applyAlignment="1">
      <alignment horizontal="left"/>
      <protection/>
    </xf>
    <xf numFmtId="37" fontId="6" fillId="0" borderId="0" xfId="63" applyNumberFormat="1" applyFont="1" applyFill="1" applyBorder="1">
      <alignment/>
      <protection/>
    </xf>
    <xf numFmtId="37" fontId="32" fillId="0" borderId="0" xfId="63" applyNumberFormat="1" applyFont="1" applyFill="1" applyBorder="1">
      <alignment/>
      <protection/>
    </xf>
    <xf numFmtId="37" fontId="69" fillId="0" borderId="0" xfId="63" applyNumberFormat="1" applyFont="1" applyFill="1" applyBorder="1" applyAlignment="1">
      <alignment horizontal="center"/>
      <protection/>
    </xf>
    <xf numFmtId="37" fontId="69" fillId="0" borderId="11" xfId="63" applyNumberFormat="1" applyFont="1" applyFill="1" applyBorder="1" applyAlignment="1">
      <alignment horizontal="center"/>
      <protection/>
    </xf>
    <xf numFmtId="37" fontId="32" fillId="0" borderId="12" xfId="63" applyNumberFormat="1" applyFont="1" applyFill="1" applyBorder="1" applyAlignment="1">
      <alignment horizontal="center"/>
      <protection/>
    </xf>
    <xf numFmtId="194" fontId="32" fillId="0" borderId="0" xfId="63" applyNumberFormat="1" applyFont="1" applyFill="1" applyBorder="1" applyAlignment="1">
      <alignment horizontal="center"/>
      <protection/>
    </xf>
    <xf numFmtId="194" fontId="32" fillId="0" borderId="11" xfId="63" applyNumberFormat="1" applyFont="1" applyFill="1" applyBorder="1" applyAlignment="1">
      <alignment horizontal="center"/>
      <protection/>
    </xf>
    <xf numFmtId="37" fontId="34" fillId="35" borderId="13" xfId="63" applyNumberFormat="1" applyFont="1" applyFill="1" applyBorder="1">
      <alignment/>
      <protection/>
    </xf>
    <xf numFmtId="37" fontId="70" fillId="35" borderId="13" xfId="63" applyNumberFormat="1" applyFont="1" applyFill="1" applyBorder="1" applyAlignment="1">
      <alignment horizontal="center"/>
      <protection/>
    </xf>
    <xf numFmtId="37" fontId="69" fillId="35" borderId="14" xfId="63" applyNumberFormat="1" applyFont="1" applyFill="1" applyBorder="1" applyAlignment="1">
      <alignment horizontal="center"/>
      <protection/>
    </xf>
    <xf numFmtId="37" fontId="69" fillId="35" borderId="13" xfId="63" applyNumberFormat="1" applyFont="1" applyFill="1" applyBorder="1" applyAlignment="1">
      <alignment horizontal="center"/>
      <protection/>
    </xf>
    <xf numFmtId="37" fontId="69" fillId="35" borderId="15" xfId="63" applyNumberFormat="1" applyFont="1" applyFill="1" applyBorder="1" applyAlignment="1">
      <alignment horizontal="center"/>
      <protection/>
    </xf>
    <xf numFmtId="37" fontId="32" fillId="35" borderId="14" xfId="63" applyNumberFormat="1" applyFont="1" applyFill="1" applyBorder="1" applyAlignment="1">
      <alignment horizontal="center"/>
      <protection/>
    </xf>
    <xf numFmtId="194" fontId="32" fillId="35" borderId="13" xfId="63" applyNumberFormat="1" applyFont="1" applyFill="1" applyBorder="1" applyAlignment="1">
      <alignment horizontal="center"/>
      <protection/>
    </xf>
    <xf numFmtId="194" fontId="32" fillId="35" borderId="15" xfId="63" applyNumberFormat="1" applyFont="1" applyFill="1" applyBorder="1" applyAlignment="1">
      <alignment horizontal="center"/>
      <protection/>
    </xf>
    <xf numFmtId="37" fontId="32" fillId="36" borderId="13" xfId="63" applyNumberFormat="1" applyFont="1" applyFill="1" applyBorder="1" applyAlignment="1">
      <alignment horizontal="left" indent="1"/>
      <protection/>
    </xf>
    <xf numFmtId="37" fontId="69" fillId="36" borderId="13" xfId="63" applyNumberFormat="1" applyFont="1" applyFill="1" applyBorder="1" applyAlignment="1">
      <alignment horizontal="center"/>
      <protection/>
    </xf>
    <xf numFmtId="37" fontId="69" fillId="36" borderId="14" xfId="63" applyNumberFormat="1" applyFont="1" applyFill="1" applyBorder="1" applyAlignment="1">
      <alignment horizontal="center"/>
      <protection/>
    </xf>
    <xf numFmtId="37" fontId="69" fillId="36" borderId="15" xfId="63" applyNumberFormat="1" applyFont="1" applyFill="1" applyBorder="1" applyAlignment="1">
      <alignment horizontal="center"/>
      <protection/>
    </xf>
    <xf numFmtId="194" fontId="32" fillId="36" borderId="13" xfId="63" applyNumberFormat="1" applyFont="1" applyFill="1" applyBorder="1" applyAlignment="1">
      <alignment horizontal="center"/>
      <protection/>
    </xf>
    <xf numFmtId="194" fontId="32" fillId="36" borderId="15" xfId="63" applyNumberFormat="1" applyFont="1" applyFill="1" applyBorder="1" applyAlignment="1">
      <alignment horizontal="center"/>
      <protection/>
    </xf>
    <xf numFmtId="37" fontId="31" fillId="36" borderId="13" xfId="63" applyNumberFormat="1" applyFont="1" applyFill="1" applyBorder="1" applyAlignment="1">
      <alignment horizontal="right"/>
      <protection/>
    </xf>
    <xf numFmtId="37" fontId="32" fillId="36" borderId="0" xfId="63" applyNumberFormat="1" applyFont="1" applyFill="1" applyBorder="1">
      <alignment/>
      <protection/>
    </xf>
    <xf numFmtId="166" fontId="32" fillId="36" borderId="13" xfId="44" applyNumberFormat="1" applyFont="1" applyFill="1" applyBorder="1" applyAlignment="1">
      <alignment horizontal="center"/>
    </xf>
    <xf numFmtId="166" fontId="32" fillId="36" borderId="15" xfId="44" applyNumberFormat="1" applyFont="1" applyFill="1" applyBorder="1" applyAlignment="1">
      <alignment horizontal="center"/>
    </xf>
    <xf numFmtId="37" fontId="32" fillId="36" borderId="13" xfId="63" applyNumberFormat="1" applyFont="1" applyFill="1" applyBorder="1">
      <alignment/>
      <protection/>
    </xf>
    <xf numFmtId="166" fontId="32" fillId="35" borderId="13" xfId="44" applyNumberFormat="1" applyFont="1" applyFill="1" applyBorder="1" applyAlignment="1">
      <alignment horizontal="center"/>
    </xf>
    <xf numFmtId="166" fontId="32" fillId="35" borderId="15" xfId="44" applyNumberFormat="1" applyFont="1" applyFill="1" applyBorder="1" applyAlignment="1">
      <alignment horizontal="center"/>
    </xf>
    <xf numFmtId="37" fontId="32" fillId="36" borderId="16" xfId="63" applyNumberFormat="1" applyFont="1" applyFill="1" applyBorder="1" applyAlignment="1">
      <alignment horizontal="left" indent="1"/>
      <protection/>
    </xf>
    <xf numFmtId="37" fontId="69" fillId="36" borderId="16" xfId="63" applyNumberFormat="1" applyFont="1" applyFill="1" applyBorder="1" applyAlignment="1">
      <alignment horizontal="center"/>
      <protection/>
    </xf>
    <xf numFmtId="37" fontId="69" fillId="36" borderId="17" xfId="63" applyNumberFormat="1" applyFont="1" applyFill="1" applyBorder="1" applyAlignment="1">
      <alignment horizontal="center"/>
      <protection/>
    </xf>
    <xf numFmtId="37" fontId="32" fillId="36" borderId="17" xfId="63" applyNumberFormat="1" applyFont="1" applyFill="1" applyBorder="1" applyAlignment="1">
      <alignment horizontal="center"/>
      <protection/>
    </xf>
    <xf numFmtId="166" fontId="32" fillId="36" borderId="16" xfId="44" applyNumberFormat="1" applyFont="1" applyFill="1" applyBorder="1" applyAlignment="1">
      <alignment horizontal="center"/>
    </xf>
    <xf numFmtId="166" fontId="32" fillId="36" borderId="18" xfId="44" applyNumberFormat="1" applyFont="1" applyFill="1" applyBorder="1" applyAlignment="1">
      <alignment horizontal="center"/>
    </xf>
    <xf numFmtId="37" fontId="32" fillId="36" borderId="19" xfId="63" applyNumberFormat="1" applyFont="1" applyFill="1" applyBorder="1" applyAlignment="1">
      <alignment horizontal="left" indent="1"/>
      <protection/>
    </xf>
    <xf numFmtId="37" fontId="69" fillId="36" borderId="19" xfId="63" applyNumberFormat="1" applyFont="1" applyFill="1" applyBorder="1" applyAlignment="1">
      <alignment horizontal="center"/>
      <protection/>
    </xf>
    <xf numFmtId="166" fontId="32" fillId="36" borderId="19" xfId="44" applyNumberFormat="1" applyFont="1" applyFill="1" applyBorder="1" applyAlignment="1">
      <alignment horizontal="center"/>
    </xf>
    <xf numFmtId="166" fontId="32" fillId="36" borderId="20" xfId="44" applyNumberFormat="1" applyFont="1" applyFill="1" applyBorder="1" applyAlignment="1">
      <alignment horizontal="center"/>
    </xf>
    <xf numFmtId="37" fontId="32" fillId="36" borderId="21" xfId="63" applyNumberFormat="1" applyFont="1" applyFill="1" applyBorder="1" applyAlignment="1">
      <alignment horizontal="center"/>
      <protection/>
    </xf>
    <xf numFmtId="166" fontId="32" fillId="36" borderId="21" xfId="44" applyNumberFormat="1" applyFont="1" applyFill="1" applyBorder="1" applyAlignment="1">
      <alignment horizontal="center"/>
    </xf>
    <xf numFmtId="166" fontId="32" fillId="36" borderId="22" xfId="44" applyNumberFormat="1" applyFont="1" applyFill="1" applyBorder="1" applyAlignment="1">
      <alignment horizontal="center"/>
    </xf>
    <xf numFmtId="37" fontId="8" fillId="35" borderId="13" xfId="63" applyNumberFormat="1" applyFont="1" applyFill="1" applyBorder="1">
      <alignment/>
      <protection/>
    </xf>
    <xf numFmtId="37" fontId="32" fillId="35" borderId="13" xfId="63" applyNumberFormat="1" applyFont="1" applyFill="1" applyBorder="1" applyAlignment="1">
      <alignment horizontal="center"/>
      <protection/>
    </xf>
    <xf numFmtId="37" fontId="30" fillId="0" borderId="23" xfId="63" applyNumberFormat="1" applyFont="1" applyBorder="1">
      <alignment/>
      <protection/>
    </xf>
    <xf numFmtId="37" fontId="31" fillId="0" borderId="23" xfId="63" applyNumberFormat="1" applyFont="1" applyBorder="1" applyAlignment="1">
      <alignment horizontal="center" wrapText="1"/>
      <protection/>
    </xf>
    <xf numFmtId="37" fontId="32" fillId="36" borderId="13" xfId="63" applyNumberFormat="1" applyFont="1" applyFill="1" applyBorder="1" applyAlignment="1">
      <alignment horizontal="center"/>
      <protection/>
    </xf>
    <xf numFmtId="37" fontId="32" fillId="36" borderId="24" xfId="63" applyNumberFormat="1" applyFont="1" applyFill="1" applyBorder="1" applyAlignment="1">
      <alignment horizontal="center"/>
      <protection/>
    </xf>
    <xf numFmtId="37" fontId="30" fillId="35" borderId="13" xfId="63" applyNumberFormat="1" applyFont="1" applyFill="1" applyBorder="1" applyAlignment="1">
      <alignment horizontal="left"/>
      <protection/>
    </xf>
    <xf numFmtId="0" fontId="70" fillId="0" borderId="23" xfId="63" applyNumberFormat="1" applyFont="1" applyFill="1" applyBorder="1" applyAlignment="1">
      <alignment horizontal="center" vertical="center" wrapText="1"/>
      <protection/>
    </xf>
    <xf numFmtId="37" fontId="31" fillId="0" borderId="25" xfId="63" applyNumberFormat="1" applyFont="1" applyBorder="1" applyAlignment="1">
      <alignment horizontal="center" wrapText="1"/>
      <protection/>
    </xf>
    <xf numFmtId="37" fontId="70" fillId="36" borderId="26" xfId="63" applyNumberFormat="1" applyFont="1" applyFill="1" applyBorder="1" applyAlignment="1">
      <alignment horizontal="center" wrapText="1"/>
      <protection/>
    </xf>
    <xf numFmtId="37" fontId="32" fillId="36" borderId="19" xfId="63" applyNumberFormat="1" applyFont="1" applyFill="1" applyBorder="1" applyAlignment="1">
      <alignment horizontal="center"/>
      <protection/>
    </xf>
    <xf numFmtId="37" fontId="32" fillId="36" borderId="20" xfId="63" applyNumberFormat="1" applyFont="1" applyFill="1" applyBorder="1" applyAlignment="1">
      <alignment horizontal="center"/>
      <protection/>
    </xf>
    <xf numFmtId="37" fontId="32" fillId="36" borderId="24" xfId="63" applyNumberFormat="1" applyFont="1" applyFill="1" applyBorder="1" applyAlignment="1">
      <alignment horizontal="left" indent="1"/>
      <protection/>
    </xf>
    <xf numFmtId="37" fontId="32" fillId="36" borderId="27" xfId="63" applyNumberFormat="1" applyFont="1" applyFill="1" applyBorder="1" applyAlignment="1">
      <alignment horizontal="left" indent="1"/>
      <protection/>
    </xf>
    <xf numFmtId="37" fontId="32" fillId="36" borderId="24" xfId="63" applyNumberFormat="1" applyFont="1" applyFill="1" applyBorder="1">
      <alignment/>
      <protection/>
    </xf>
    <xf numFmtId="37" fontId="31" fillId="36" borderId="27" xfId="63" applyNumberFormat="1" applyFont="1" applyFill="1" applyBorder="1" applyAlignment="1">
      <alignment/>
      <protection/>
    </xf>
    <xf numFmtId="37" fontId="32" fillId="36" borderId="6" xfId="63" applyNumberFormat="1" applyFont="1" applyFill="1" applyBorder="1" applyAlignment="1">
      <alignment horizontal="left" indent="1"/>
      <protection/>
    </xf>
    <xf numFmtId="37" fontId="31" fillId="36" borderId="6" xfId="63" applyNumberFormat="1" applyFont="1" applyFill="1" applyBorder="1" applyAlignment="1">
      <alignment/>
      <protection/>
    </xf>
    <xf numFmtId="37" fontId="32" fillId="0" borderId="28" xfId="63" applyNumberFormat="1" applyFont="1" applyFill="1" applyBorder="1">
      <alignment/>
      <protection/>
    </xf>
    <xf numFmtId="37" fontId="30" fillId="0" borderId="29" xfId="63" applyNumberFormat="1" applyFont="1" applyBorder="1">
      <alignment/>
      <protection/>
    </xf>
    <xf numFmtId="37" fontId="30" fillId="0" borderId="0" xfId="63" applyNumberFormat="1" applyFont="1" applyFill="1" applyBorder="1" applyAlignment="1">
      <alignment vertical="center" wrapText="1"/>
      <protection/>
    </xf>
    <xf numFmtId="37" fontId="30" fillId="0" borderId="0" xfId="63" applyNumberFormat="1" applyFont="1" applyBorder="1" applyAlignment="1">
      <alignment vertical="center" wrapText="1"/>
      <protection/>
    </xf>
    <xf numFmtId="37" fontId="30" fillId="0" borderId="30" xfId="63" applyNumberFormat="1" applyFont="1" applyBorder="1">
      <alignment/>
      <protection/>
    </xf>
    <xf numFmtId="37" fontId="69" fillId="0" borderId="31" xfId="63" applyNumberFormat="1" applyFont="1" applyFill="1" applyBorder="1" applyAlignment="1">
      <alignment horizontal="center"/>
      <protection/>
    </xf>
    <xf numFmtId="37" fontId="69" fillId="36" borderId="6" xfId="63" applyNumberFormat="1" applyFont="1" applyFill="1" applyBorder="1" applyAlignment="1">
      <alignment horizontal="center"/>
      <protection/>
    </xf>
    <xf numFmtId="37" fontId="32" fillId="0" borderId="31" xfId="63" applyNumberFormat="1" applyFont="1" applyFill="1" applyBorder="1" applyAlignment="1">
      <alignment horizontal="center"/>
      <protection/>
    </xf>
    <xf numFmtId="37" fontId="30" fillId="0" borderId="29" xfId="63" applyNumberFormat="1" applyFont="1" applyFill="1" applyBorder="1" applyAlignment="1">
      <alignment horizontal="center" vertical="center" wrapText="1"/>
      <protection/>
    </xf>
    <xf numFmtId="37" fontId="30" fillId="0" borderId="29" xfId="63" applyNumberFormat="1" applyFont="1" applyBorder="1" applyAlignment="1">
      <alignment horizontal="center" vertical="center" wrapText="1"/>
      <protection/>
    </xf>
    <xf numFmtId="37" fontId="69" fillId="36" borderId="6" xfId="63" applyNumberFormat="1" applyFont="1" applyFill="1" applyBorder="1" applyAlignment="1">
      <alignment horizontal="right"/>
      <protection/>
    </xf>
    <xf numFmtId="37" fontId="30" fillId="35" borderId="32" xfId="63" applyNumberFormat="1" applyFont="1" applyFill="1" applyBorder="1" applyAlignment="1">
      <alignment vertical="center"/>
      <protection/>
    </xf>
    <xf numFmtId="37" fontId="30" fillId="35" borderId="6" xfId="63" applyNumberFormat="1" applyFont="1" applyFill="1" applyBorder="1" applyAlignment="1">
      <alignment vertical="center"/>
      <protection/>
    </xf>
    <xf numFmtId="37" fontId="30" fillId="35" borderId="6" xfId="63" applyNumberFormat="1" applyFont="1" applyFill="1" applyBorder="1" applyAlignment="1">
      <alignment horizontal="center" vertical="center"/>
      <protection/>
    </xf>
    <xf numFmtId="37" fontId="30" fillId="35" borderId="31" xfId="63" applyNumberFormat="1" applyFont="1" applyFill="1" applyBorder="1" applyAlignment="1">
      <alignment vertical="center"/>
      <protection/>
    </xf>
    <xf numFmtId="37" fontId="69" fillId="36" borderId="16" xfId="63" applyNumberFormat="1" applyFont="1" applyFill="1" applyBorder="1" applyAlignment="1">
      <alignment horizontal="right"/>
      <protection/>
    </xf>
    <xf numFmtId="37" fontId="32" fillId="36" borderId="16" xfId="63" applyNumberFormat="1" applyFont="1" applyFill="1" applyBorder="1" applyAlignment="1">
      <alignment horizontal="center"/>
      <protection/>
    </xf>
    <xf numFmtId="37" fontId="69" fillId="36" borderId="24" xfId="63" applyNumberFormat="1" applyFont="1" applyFill="1" applyBorder="1" applyAlignment="1">
      <alignment horizontal="right"/>
      <protection/>
    </xf>
    <xf numFmtId="37" fontId="32" fillId="36" borderId="32" xfId="63" applyNumberFormat="1" applyFont="1" applyFill="1" applyBorder="1">
      <alignment/>
      <protection/>
    </xf>
    <xf numFmtId="37" fontId="32" fillId="36" borderId="6" xfId="63" applyNumberFormat="1" applyFont="1" applyFill="1" applyBorder="1">
      <alignment/>
      <protection/>
    </xf>
    <xf numFmtId="37" fontId="32" fillId="0" borderId="0" xfId="63" applyNumberFormat="1" applyFont="1" applyBorder="1" applyAlignment="1">
      <alignment horizontal="left"/>
      <protection/>
    </xf>
    <xf numFmtId="37" fontId="32" fillId="0" borderId="0" xfId="63" applyNumberFormat="1" applyFont="1" applyBorder="1">
      <alignment/>
      <protection/>
    </xf>
    <xf numFmtId="37" fontId="36" fillId="0" borderId="0" xfId="63" applyNumberFormat="1" applyFont="1" applyBorder="1">
      <alignment/>
      <protection/>
    </xf>
    <xf numFmtId="37" fontId="7" fillId="0" borderId="0" xfId="63" applyNumberFormat="1" applyFont="1" applyBorder="1" applyAlignment="1">
      <alignment horizontal="center"/>
      <protection/>
    </xf>
    <xf numFmtId="37" fontId="7" fillId="0" borderId="0" xfId="63" applyNumberFormat="1" applyFont="1" applyBorder="1">
      <alignment/>
      <protection/>
    </xf>
    <xf numFmtId="37" fontId="36" fillId="0" borderId="33" xfId="63" applyNumberFormat="1" applyFont="1" applyBorder="1">
      <alignment/>
      <protection/>
    </xf>
    <xf numFmtId="37" fontId="29" fillId="0" borderId="16" xfId="63" applyNumberFormat="1" applyFont="1" applyBorder="1">
      <alignment/>
      <protection/>
    </xf>
    <xf numFmtId="37" fontId="7" fillId="0" borderId="16" xfId="63" applyNumberFormat="1" applyFont="1" applyBorder="1" applyAlignment="1">
      <alignment horizontal="center"/>
      <protection/>
    </xf>
    <xf numFmtId="37" fontId="7" fillId="0" borderId="16" xfId="63" applyNumberFormat="1" applyFont="1" applyBorder="1">
      <alignment/>
      <protection/>
    </xf>
    <xf numFmtId="0" fontId="0" fillId="0" borderId="34" xfId="0" applyBorder="1" applyAlignment="1">
      <alignment/>
    </xf>
    <xf numFmtId="37" fontId="29" fillId="0" borderId="35" xfId="63" applyNumberFormat="1" applyFont="1" applyBorder="1">
      <alignment/>
      <protection/>
    </xf>
    <xf numFmtId="0" fontId="0" fillId="0" borderId="36" xfId="0" applyBorder="1" applyAlignment="1">
      <alignment/>
    </xf>
    <xf numFmtId="37" fontId="32" fillId="0" borderId="35" xfId="63" applyNumberFormat="1" applyFont="1" applyBorder="1" applyAlignment="1">
      <alignment vertical="top"/>
      <protection/>
    </xf>
    <xf numFmtId="37" fontId="32" fillId="0" borderId="35" xfId="63" applyNumberFormat="1" applyFont="1" applyBorder="1">
      <alignment/>
      <protection/>
    </xf>
    <xf numFmtId="37" fontId="32" fillId="0" borderId="35" xfId="63" applyNumberFormat="1" applyFont="1" applyFill="1" applyBorder="1">
      <alignment/>
      <protection/>
    </xf>
    <xf numFmtId="37" fontId="34" fillId="35" borderId="27" xfId="63" applyNumberFormat="1" applyFont="1" applyFill="1" applyBorder="1">
      <alignment/>
      <protection/>
    </xf>
    <xf numFmtId="37" fontId="30" fillId="35" borderId="27" xfId="63" applyNumberFormat="1" applyFont="1" applyFill="1" applyBorder="1" applyAlignment="1">
      <alignment horizontal="left"/>
      <protection/>
    </xf>
    <xf numFmtId="37" fontId="32" fillId="36" borderId="34" xfId="63" applyNumberFormat="1" applyFont="1" applyFill="1" applyBorder="1" applyAlignment="1">
      <alignment horizontal="center"/>
      <protection/>
    </xf>
    <xf numFmtId="37" fontId="32" fillId="36" borderId="33" xfId="63" applyNumberFormat="1" applyFont="1" applyFill="1" applyBorder="1">
      <alignment/>
      <protection/>
    </xf>
    <xf numFmtId="37" fontId="32" fillId="36" borderId="27" xfId="63" applyNumberFormat="1" applyFont="1" applyFill="1" applyBorder="1">
      <alignment/>
      <protection/>
    </xf>
    <xf numFmtId="0" fontId="32" fillId="0" borderId="0" xfId="0" applyFont="1" applyAlignment="1">
      <alignment/>
    </xf>
    <xf numFmtId="37" fontId="32" fillId="0" borderId="14" xfId="63" applyNumberFormat="1" applyFont="1" applyBorder="1">
      <alignment/>
      <protection/>
    </xf>
    <xf numFmtId="37" fontId="32" fillId="35" borderId="13" xfId="63" applyNumberFormat="1" applyFont="1" applyFill="1" applyBorder="1">
      <alignment/>
      <protection/>
    </xf>
    <xf numFmtId="2" fontId="32" fillId="35" borderId="13" xfId="63" applyNumberFormat="1" applyFont="1" applyFill="1" applyBorder="1" applyAlignment="1">
      <alignment horizontal="center"/>
      <protection/>
    </xf>
    <xf numFmtId="2" fontId="32" fillId="35" borderId="15" xfId="63" applyNumberFormat="1" applyFont="1" applyFill="1" applyBorder="1" applyAlignment="1">
      <alignment horizontal="center"/>
      <protection/>
    </xf>
    <xf numFmtId="37" fontId="30" fillId="0" borderId="37" xfId="63" applyNumberFormat="1" applyFont="1" applyFill="1" applyBorder="1" applyAlignment="1">
      <alignment horizontal="center" vertical="center" wrapText="1"/>
      <protection/>
    </xf>
    <xf numFmtId="37" fontId="31" fillId="35" borderId="15" xfId="63" applyNumberFormat="1" applyFont="1" applyFill="1" applyBorder="1" applyAlignment="1">
      <alignment horizontal="center"/>
      <protection/>
    </xf>
    <xf numFmtId="37" fontId="32" fillId="36" borderId="14" xfId="63" applyNumberFormat="1" applyFont="1" applyFill="1" applyBorder="1" applyAlignment="1">
      <alignment horizontal="center"/>
      <protection/>
    </xf>
    <xf numFmtId="37" fontId="32" fillId="36" borderId="13" xfId="63" applyNumberFormat="1" applyFont="1" applyFill="1" applyBorder="1" applyAlignment="1">
      <alignment horizontal="center"/>
      <protection/>
    </xf>
    <xf numFmtId="37" fontId="32" fillId="35" borderId="14" xfId="63" applyNumberFormat="1" applyFont="1" applyFill="1" applyBorder="1" applyAlignment="1">
      <alignment horizontal="center"/>
      <protection/>
    </xf>
    <xf numFmtId="37" fontId="71" fillId="0" borderId="0" xfId="63" applyNumberFormat="1" applyFont="1" applyBorder="1" applyAlignment="1">
      <alignment horizontal="center"/>
      <protection/>
    </xf>
    <xf numFmtId="37" fontId="72" fillId="0" borderId="0" xfId="63" applyNumberFormat="1" applyFont="1" applyBorder="1" applyAlignment="1">
      <alignment horizontal="center"/>
      <protection/>
    </xf>
    <xf numFmtId="37" fontId="72" fillId="36" borderId="38" xfId="63" applyNumberFormat="1" applyFont="1" applyFill="1" applyBorder="1" applyAlignment="1">
      <alignment horizontal="center" wrapText="1"/>
      <protection/>
    </xf>
    <xf numFmtId="37" fontId="72" fillId="36" borderId="23" xfId="63" applyNumberFormat="1" applyFont="1" applyFill="1" applyBorder="1" applyAlignment="1">
      <alignment horizontal="center" wrapText="1"/>
      <protection/>
    </xf>
    <xf numFmtId="37" fontId="72" fillId="36" borderId="26" xfId="63" applyNumberFormat="1" applyFont="1" applyFill="1" applyBorder="1" applyAlignment="1">
      <alignment horizontal="center" wrapText="1"/>
      <protection/>
    </xf>
    <xf numFmtId="37" fontId="73" fillId="0" borderId="12" xfId="63" applyNumberFormat="1" applyFont="1" applyFill="1" applyBorder="1" applyAlignment="1">
      <alignment horizontal="center"/>
      <protection/>
    </xf>
    <xf numFmtId="37" fontId="73" fillId="0" borderId="0" xfId="63" applyNumberFormat="1" applyFont="1" applyFill="1" applyBorder="1" applyAlignment="1">
      <alignment horizontal="center"/>
      <protection/>
    </xf>
    <xf numFmtId="37" fontId="73" fillId="0" borderId="11" xfId="63" applyNumberFormat="1" applyFont="1" applyFill="1" applyBorder="1" applyAlignment="1">
      <alignment horizontal="center"/>
      <protection/>
    </xf>
    <xf numFmtId="37" fontId="73" fillId="35" borderId="14" xfId="63" applyNumberFormat="1" applyFont="1" applyFill="1" applyBorder="1" applyAlignment="1">
      <alignment horizontal="center"/>
      <protection/>
    </xf>
    <xf numFmtId="37" fontId="73" fillId="35" borderId="13" xfId="63" applyNumberFormat="1" applyFont="1" applyFill="1" applyBorder="1" applyAlignment="1">
      <alignment horizontal="center"/>
      <protection/>
    </xf>
    <xf numFmtId="37" fontId="73" fillId="35" borderId="15" xfId="63" applyNumberFormat="1" applyFont="1" applyFill="1" applyBorder="1" applyAlignment="1">
      <alignment horizontal="center"/>
      <protection/>
    </xf>
    <xf numFmtId="37" fontId="73" fillId="36" borderId="14" xfId="63" applyNumberFormat="1" applyFont="1" applyFill="1" applyBorder="1" applyAlignment="1">
      <alignment horizontal="center"/>
      <protection/>
    </xf>
    <xf numFmtId="37" fontId="73" fillId="36" borderId="13" xfId="63" applyNumberFormat="1" applyFont="1" applyFill="1" applyBorder="1" applyAlignment="1">
      <alignment horizontal="center"/>
      <protection/>
    </xf>
    <xf numFmtId="37" fontId="73" fillId="36" borderId="15" xfId="63" applyNumberFormat="1" applyFont="1" applyFill="1" applyBorder="1" applyAlignment="1">
      <alignment horizontal="center"/>
      <protection/>
    </xf>
    <xf numFmtId="37" fontId="73" fillId="36" borderId="17" xfId="63" applyNumberFormat="1" applyFont="1" applyFill="1" applyBorder="1" applyAlignment="1">
      <alignment horizontal="center"/>
      <protection/>
    </xf>
    <xf numFmtId="37" fontId="73" fillId="36" borderId="16" xfId="63" applyNumberFormat="1" applyFont="1" applyFill="1" applyBorder="1" applyAlignment="1">
      <alignment horizontal="center"/>
      <protection/>
    </xf>
    <xf numFmtId="37" fontId="73" fillId="36" borderId="18" xfId="63" applyNumberFormat="1" applyFont="1" applyFill="1" applyBorder="1" applyAlignment="1">
      <alignment horizontal="center"/>
      <protection/>
    </xf>
    <xf numFmtId="37" fontId="73" fillId="36" borderId="19" xfId="63" applyNumberFormat="1" applyFont="1" applyFill="1" applyBorder="1" applyAlignment="1">
      <alignment horizontal="center"/>
      <protection/>
    </xf>
    <xf numFmtId="37" fontId="73" fillId="36" borderId="39" xfId="63" applyNumberFormat="1" applyFont="1" applyFill="1" applyBorder="1" applyAlignment="1">
      <alignment horizontal="center"/>
      <protection/>
    </xf>
    <xf numFmtId="37" fontId="73" fillId="36" borderId="20" xfId="63" applyNumberFormat="1" applyFont="1" applyFill="1" applyBorder="1" applyAlignment="1">
      <alignment horizontal="center"/>
      <protection/>
    </xf>
    <xf numFmtId="37" fontId="73" fillId="36" borderId="40" xfId="63" applyNumberFormat="1" applyFont="1" applyFill="1" applyBorder="1" applyAlignment="1">
      <alignment horizontal="center"/>
      <protection/>
    </xf>
    <xf numFmtId="37" fontId="73" fillId="0" borderId="37" xfId="63" applyNumberFormat="1" applyFont="1" applyBorder="1" applyAlignment="1" quotePrefix="1">
      <alignment horizontal="center" vertical="center"/>
      <protection/>
    </xf>
    <xf numFmtId="39" fontId="73" fillId="36" borderId="21" xfId="63" applyNumberFormat="1" applyFont="1" applyFill="1" applyBorder="1" applyAlignment="1">
      <alignment horizontal="center"/>
      <protection/>
    </xf>
    <xf numFmtId="37" fontId="73" fillId="36" borderId="22" xfId="63" applyNumberFormat="1" applyFont="1" applyFill="1" applyBorder="1" applyAlignment="1">
      <alignment horizontal="center"/>
      <protection/>
    </xf>
    <xf numFmtId="37" fontId="73" fillId="35" borderId="14" xfId="63" applyNumberFormat="1" applyFont="1" applyFill="1" applyBorder="1">
      <alignment/>
      <protection/>
    </xf>
    <xf numFmtId="37" fontId="73" fillId="35" borderId="13" xfId="63" applyNumberFormat="1" applyFont="1" applyFill="1" applyBorder="1">
      <alignment/>
      <protection/>
    </xf>
    <xf numFmtId="0" fontId="74" fillId="0" borderId="0" xfId="0" applyFont="1" applyAlignment="1">
      <alignment/>
    </xf>
    <xf numFmtId="37" fontId="32" fillId="36" borderId="40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37" fontId="30" fillId="35" borderId="13" xfId="63" applyNumberFormat="1" applyFont="1" applyFill="1" applyBorder="1">
      <alignment/>
      <protection/>
    </xf>
    <xf numFmtId="37" fontId="32" fillId="36" borderId="13" xfId="63" applyNumberFormat="1" applyFont="1" applyFill="1" applyBorder="1" applyAlignment="1">
      <alignment horizontal="center"/>
      <protection/>
    </xf>
    <xf numFmtId="37" fontId="32" fillId="35" borderId="13" xfId="63" applyNumberFormat="1" applyFont="1" applyFill="1" applyBorder="1" applyAlignment="1">
      <alignment horizontal="center"/>
      <protection/>
    </xf>
    <xf numFmtId="37" fontId="32" fillId="36" borderId="24" xfId="63" applyNumberFormat="1" applyFont="1" applyFill="1" applyBorder="1" applyAlignment="1">
      <alignment horizontal="center"/>
      <protection/>
    </xf>
    <xf numFmtId="37" fontId="32" fillId="36" borderId="13" xfId="63" applyNumberFormat="1" applyFont="1" applyFill="1" applyBorder="1" applyAlignment="1">
      <alignment horizontal="center"/>
      <protection/>
    </xf>
    <xf numFmtId="37" fontId="32" fillId="35" borderId="13" xfId="63" applyNumberFormat="1" applyFont="1" applyFill="1" applyBorder="1" applyAlignment="1">
      <alignment horizontal="center"/>
      <protection/>
    </xf>
    <xf numFmtId="37" fontId="32" fillId="36" borderId="24" xfId="63" applyNumberFormat="1" applyFont="1" applyFill="1" applyBorder="1" applyAlignment="1">
      <alignment horizontal="center"/>
      <protection/>
    </xf>
    <xf numFmtId="37" fontId="32" fillId="35" borderId="13" xfId="63" applyNumberFormat="1" applyFont="1" applyFill="1" applyBorder="1" applyAlignment="1">
      <alignment horizontal="center"/>
      <protection/>
    </xf>
    <xf numFmtId="37" fontId="32" fillId="36" borderId="13" xfId="63" applyNumberFormat="1" applyFont="1" applyFill="1" applyBorder="1" applyAlignment="1">
      <alignment horizontal="center"/>
      <protection/>
    </xf>
    <xf numFmtId="37" fontId="30" fillId="35" borderId="27" xfId="63" applyNumberFormat="1" applyFont="1" applyFill="1" applyBorder="1">
      <alignment/>
      <protection/>
    </xf>
    <xf numFmtId="37" fontId="32" fillId="0" borderId="14" xfId="63" applyNumberFormat="1" applyFont="1" applyBorder="1" applyAlignment="1">
      <alignment horizontal="center"/>
      <protection/>
    </xf>
    <xf numFmtId="37" fontId="32" fillId="0" borderId="31" xfId="63" applyNumberFormat="1" applyFont="1" applyFill="1" applyBorder="1">
      <alignment/>
      <protection/>
    </xf>
    <xf numFmtId="37" fontId="32" fillId="36" borderId="34" xfId="63" applyNumberFormat="1" applyFont="1" applyFill="1" applyBorder="1" applyAlignment="1">
      <alignment horizontal="left" indent="1"/>
      <protection/>
    </xf>
    <xf numFmtId="37" fontId="11" fillId="0" borderId="0" xfId="63" applyNumberFormat="1" applyFont="1" applyFill="1" applyBorder="1">
      <alignment/>
      <protection/>
    </xf>
    <xf numFmtId="37" fontId="36" fillId="35" borderId="27" xfId="63" applyNumberFormat="1" applyFont="1" applyFill="1" applyBorder="1">
      <alignment/>
      <protection/>
    </xf>
    <xf numFmtId="37" fontId="36" fillId="35" borderId="13" xfId="63" applyNumberFormat="1" applyFont="1" applyFill="1" applyBorder="1">
      <alignment/>
      <protection/>
    </xf>
    <xf numFmtId="37" fontId="76" fillId="35" borderId="13" xfId="63" applyNumberFormat="1" applyFont="1" applyFill="1" applyBorder="1" applyAlignment="1">
      <alignment horizontal="center"/>
      <protection/>
    </xf>
    <xf numFmtId="37" fontId="43" fillId="35" borderId="13" xfId="6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37" fontId="32" fillId="35" borderId="13" xfId="63" applyNumberFormat="1" applyFont="1" applyFill="1" applyBorder="1" applyAlignment="1">
      <alignment horizontal="center"/>
      <protection/>
    </xf>
    <xf numFmtId="37" fontId="32" fillId="36" borderId="14" xfId="63" applyNumberFormat="1" applyFont="1" applyFill="1" applyBorder="1" applyAlignment="1">
      <alignment horizontal="left"/>
      <protection/>
    </xf>
    <xf numFmtId="37" fontId="32" fillId="36" borderId="13" xfId="63" applyNumberFormat="1" applyFont="1" applyFill="1" applyBorder="1" applyAlignment="1">
      <alignment horizontal="left"/>
      <protection/>
    </xf>
    <xf numFmtId="37" fontId="30" fillId="0" borderId="0" xfId="63" applyNumberFormat="1" applyFont="1" applyFill="1" applyBorder="1" applyAlignment="1">
      <alignment horizontal="center" vertical="center" wrapText="1"/>
      <protection/>
    </xf>
    <xf numFmtId="37" fontId="30" fillId="35" borderId="32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37" fontId="30" fillId="0" borderId="0" xfId="63" applyNumberFormat="1" applyFont="1" applyBorder="1" applyAlignment="1">
      <alignment horizontal="center" vertical="center" wrapText="1"/>
      <protection/>
    </xf>
    <xf numFmtId="37" fontId="30" fillId="35" borderId="31" xfId="63" applyNumberFormat="1" applyFont="1" applyFill="1" applyBorder="1" applyAlignment="1">
      <alignment horizontal="center" vertical="center"/>
      <protection/>
    </xf>
    <xf numFmtId="37" fontId="8" fillId="35" borderId="13" xfId="63" applyNumberFormat="1" applyFont="1" applyFill="1" applyBorder="1" applyAlignment="1">
      <alignment horizontal="center"/>
      <protection/>
    </xf>
    <xf numFmtId="37" fontId="77" fillId="0" borderId="31" xfId="63" applyNumberFormat="1" applyFont="1" applyFill="1" applyBorder="1" applyAlignment="1">
      <alignment horizontal="center"/>
      <protection/>
    </xf>
    <xf numFmtId="37" fontId="77" fillId="35" borderId="13" xfId="63" applyNumberFormat="1" applyFont="1" applyFill="1" applyBorder="1" applyAlignment="1">
      <alignment horizontal="center"/>
      <protection/>
    </xf>
    <xf numFmtId="37" fontId="78" fillId="35" borderId="6" xfId="63" applyNumberFormat="1" applyFont="1" applyFill="1" applyBorder="1" applyAlignment="1">
      <alignment horizontal="center" vertical="center"/>
      <protection/>
    </xf>
    <xf numFmtId="37" fontId="32" fillId="36" borderId="41" xfId="63" applyNumberFormat="1" applyFont="1" applyFill="1" applyBorder="1">
      <alignment/>
      <protection/>
    </xf>
    <xf numFmtId="37" fontId="32" fillId="36" borderId="34" xfId="63" applyNumberFormat="1" applyFont="1" applyFill="1" applyBorder="1">
      <alignment/>
      <protection/>
    </xf>
    <xf numFmtId="37" fontId="30" fillId="0" borderId="32" xfId="63" applyNumberFormat="1" applyFont="1" applyFill="1" applyBorder="1" applyAlignment="1">
      <alignment horizontal="center" vertical="center"/>
      <protection/>
    </xf>
    <xf numFmtId="37" fontId="30" fillId="0" borderId="6" xfId="63" applyNumberFormat="1" applyFont="1" applyFill="1" applyBorder="1" applyAlignment="1">
      <alignment horizontal="center" vertical="center"/>
      <protection/>
    </xf>
    <xf numFmtId="37" fontId="32" fillId="36" borderId="27" xfId="63" applyNumberFormat="1" applyFont="1" applyFill="1" applyBorder="1" applyAlignment="1">
      <alignment wrapText="1"/>
      <protection/>
    </xf>
    <xf numFmtId="37" fontId="32" fillId="36" borderId="24" xfId="63" applyNumberFormat="1" applyFont="1" applyFill="1" applyBorder="1" applyAlignment="1">
      <alignment wrapText="1"/>
      <protection/>
    </xf>
    <xf numFmtId="37" fontId="77" fillId="36" borderId="41" xfId="63" applyNumberFormat="1" applyFont="1" applyFill="1" applyBorder="1">
      <alignment/>
      <protection/>
    </xf>
    <xf numFmtId="37" fontId="77" fillId="36" borderId="34" xfId="63" applyNumberFormat="1" applyFont="1" applyFill="1" applyBorder="1">
      <alignment/>
      <protection/>
    </xf>
    <xf numFmtId="37" fontId="79" fillId="0" borderId="16" xfId="63" applyNumberFormat="1" applyFont="1" applyBorder="1" applyAlignment="1">
      <alignment horizontal="center"/>
      <protection/>
    </xf>
    <xf numFmtId="37" fontId="80" fillId="0" borderId="0" xfId="63" applyNumberFormat="1" applyFont="1" applyBorder="1" applyAlignment="1">
      <alignment horizontal="center"/>
      <protection/>
    </xf>
    <xf numFmtId="37" fontId="78" fillId="0" borderId="0" xfId="63" applyNumberFormat="1" applyFont="1" applyBorder="1" applyAlignment="1">
      <alignment horizontal="center" vertical="center" wrapText="1"/>
      <protection/>
    </xf>
    <xf numFmtId="37" fontId="78" fillId="0" borderId="29" xfId="63" applyNumberFormat="1" applyFont="1" applyBorder="1" applyAlignment="1">
      <alignment horizontal="center" vertical="center" wrapText="1"/>
      <protection/>
    </xf>
    <xf numFmtId="37" fontId="81" fillId="35" borderId="13" xfId="63" applyNumberFormat="1" applyFont="1" applyFill="1" applyBorder="1" applyAlignment="1">
      <alignment horizontal="center"/>
      <protection/>
    </xf>
    <xf numFmtId="37" fontId="78" fillId="35" borderId="31" xfId="63" applyNumberFormat="1" applyFont="1" applyFill="1" applyBorder="1" applyAlignment="1">
      <alignment horizontal="center" vertical="center"/>
      <protection/>
    </xf>
    <xf numFmtId="0" fontId="82" fillId="0" borderId="0" xfId="0" applyFont="1" applyAlignment="1">
      <alignment horizontal="center"/>
    </xf>
    <xf numFmtId="0" fontId="32" fillId="0" borderId="6" xfId="0" applyFont="1" applyBorder="1" applyAlignment="1">
      <alignment/>
    </xf>
    <xf numFmtId="37" fontId="79" fillId="0" borderId="0" xfId="63" applyNumberFormat="1" applyFont="1" applyBorder="1" applyAlignment="1">
      <alignment horizontal="center"/>
      <protection/>
    </xf>
    <xf numFmtId="37" fontId="80" fillId="36" borderId="38" xfId="63" applyNumberFormat="1" applyFont="1" applyFill="1" applyBorder="1" applyAlignment="1">
      <alignment horizontal="center" wrapText="1"/>
      <protection/>
    </xf>
    <xf numFmtId="37" fontId="80" fillId="36" borderId="23" xfId="63" applyNumberFormat="1" applyFont="1" applyFill="1" applyBorder="1" applyAlignment="1">
      <alignment horizontal="center" wrapText="1"/>
      <protection/>
    </xf>
    <xf numFmtId="37" fontId="80" fillId="36" borderId="26" xfId="63" applyNumberFormat="1" applyFont="1" applyFill="1" applyBorder="1" applyAlignment="1">
      <alignment horizontal="center" wrapText="1"/>
      <protection/>
    </xf>
    <xf numFmtId="37" fontId="77" fillId="0" borderId="12" xfId="63" applyNumberFormat="1" applyFont="1" applyFill="1" applyBorder="1" applyAlignment="1">
      <alignment horizontal="center"/>
      <protection/>
    </xf>
    <xf numFmtId="37" fontId="77" fillId="0" borderId="0" xfId="63" applyNumberFormat="1" applyFont="1" applyFill="1" applyBorder="1" applyAlignment="1">
      <alignment horizontal="center"/>
      <protection/>
    </xf>
    <xf numFmtId="37" fontId="77" fillId="0" borderId="11" xfId="63" applyNumberFormat="1" applyFont="1" applyFill="1" applyBorder="1" applyAlignment="1">
      <alignment horizontal="center"/>
      <protection/>
    </xf>
    <xf numFmtId="37" fontId="77" fillId="35" borderId="14" xfId="63" applyNumberFormat="1" applyFont="1" applyFill="1" applyBorder="1" applyAlignment="1">
      <alignment horizontal="center"/>
      <protection/>
    </xf>
    <xf numFmtId="37" fontId="77" fillId="35" borderId="15" xfId="63" applyNumberFormat="1" applyFont="1" applyFill="1" applyBorder="1" applyAlignment="1">
      <alignment horizontal="center"/>
      <protection/>
    </xf>
    <xf numFmtId="37" fontId="77" fillId="36" borderId="14" xfId="63" applyNumberFormat="1" applyFont="1" applyFill="1" applyBorder="1" applyAlignment="1">
      <alignment horizontal="center"/>
      <protection/>
    </xf>
    <xf numFmtId="37" fontId="77" fillId="36" borderId="13" xfId="63" applyNumberFormat="1" applyFont="1" applyFill="1" applyBorder="1" applyAlignment="1">
      <alignment horizontal="center"/>
      <protection/>
    </xf>
    <xf numFmtId="37" fontId="77" fillId="36" borderId="15" xfId="63" applyNumberFormat="1" applyFont="1" applyFill="1" applyBorder="1" applyAlignment="1">
      <alignment horizontal="center"/>
      <protection/>
    </xf>
    <xf numFmtId="37" fontId="77" fillId="36" borderId="17" xfId="63" applyNumberFormat="1" applyFont="1" applyFill="1" applyBorder="1" applyAlignment="1">
      <alignment horizontal="center"/>
      <protection/>
    </xf>
    <xf numFmtId="37" fontId="77" fillId="36" borderId="16" xfId="63" applyNumberFormat="1" applyFont="1" applyFill="1" applyBorder="1" applyAlignment="1">
      <alignment horizontal="center"/>
      <protection/>
    </xf>
    <xf numFmtId="37" fontId="77" fillId="36" borderId="18" xfId="63" applyNumberFormat="1" applyFont="1" applyFill="1" applyBorder="1" applyAlignment="1">
      <alignment horizontal="center"/>
      <protection/>
    </xf>
    <xf numFmtId="37" fontId="77" fillId="36" borderId="19" xfId="63" applyNumberFormat="1" applyFont="1" applyFill="1" applyBorder="1" applyAlignment="1">
      <alignment horizontal="center"/>
      <protection/>
    </xf>
    <xf numFmtId="37" fontId="77" fillId="36" borderId="39" xfId="63" applyNumberFormat="1" applyFont="1" applyFill="1" applyBorder="1" applyAlignment="1">
      <alignment horizontal="center"/>
      <protection/>
    </xf>
    <xf numFmtId="37" fontId="77" fillId="36" borderId="20" xfId="63" applyNumberFormat="1" applyFont="1" applyFill="1" applyBorder="1" applyAlignment="1">
      <alignment horizontal="center"/>
      <protection/>
    </xf>
    <xf numFmtId="37" fontId="77" fillId="36" borderId="40" xfId="63" applyNumberFormat="1" applyFont="1" applyFill="1" applyBorder="1" applyAlignment="1">
      <alignment horizontal="center"/>
      <protection/>
    </xf>
    <xf numFmtId="37" fontId="77" fillId="0" borderId="37" xfId="63" applyNumberFormat="1" applyFont="1" applyBorder="1" applyAlignment="1" quotePrefix="1">
      <alignment horizontal="center" vertical="center"/>
      <protection/>
    </xf>
    <xf numFmtId="39" fontId="77" fillId="36" borderId="21" xfId="63" applyNumberFormat="1" applyFont="1" applyFill="1" applyBorder="1" applyAlignment="1">
      <alignment horizontal="center"/>
      <protection/>
    </xf>
    <xf numFmtId="37" fontId="77" fillId="36" borderId="22" xfId="63" applyNumberFormat="1" applyFont="1" applyFill="1" applyBorder="1" applyAlignment="1">
      <alignment horizontal="center"/>
      <protection/>
    </xf>
    <xf numFmtId="37" fontId="77" fillId="35" borderId="14" xfId="63" applyNumberFormat="1" applyFont="1" applyFill="1" applyBorder="1">
      <alignment/>
      <protection/>
    </xf>
    <xf numFmtId="37" fontId="77" fillId="35" borderId="13" xfId="63" applyNumberFormat="1" applyFont="1" applyFill="1" applyBorder="1">
      <alignment/>
      <protection/>
    </xf>
    <xf numFmtId="0" fontId="82" fillId="0" borderId="0" xfId="0" applyFont="1" applyAlignment="1">
      <alignment/>
    </xf>
    <xf numFmtId="37" fontId="83" fillId="36" borderId="32" xfId="63" applyNumberFormat="1" applyFont="1" applyFill="1" applyBorder="1">
      <alignment/>
      <protection/>
    </xf>
    <xf numFmtId="15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37" fontId="83" fillId="36" borderId="15" xfId="63" applyNumberFormat="1" applyFont="1" applyFill="1" applyBorder="1" applyAlignment="1">
      <alignment horizontal="center"/>
      <protection/>
    </xf>
    <xf numFmtId="37" fontId="70" fillId="36" borderId="15" xfId="63" applyNumberFormat="1" applyFont="1" applyFill="1" applyBorder="1" applyAlignment="1">
      <alignment horizontal="center"/>
      <protection/>
    </xf>
    <xf numFmtId="37" fontId="70" fillId="36" borderId="18" xfId="63" applyNumberFormat="1" applyFont="1" applyFill="1" applyBorder="1" applyAlignment="1">
      <alignment horizontal="center"/>
      <protection/>
    </xf>
    <xf numFmtId="37" fontId="32" fillId="36" borderId="13" xfId="63" applyNumberFormat="1" applyFont="1" applyFill="1" applyBorder="1" applyAlignment="1">
      <alignment horizontal="center"/>
      <protection/>
    </xf>
    <xf numFmtId="37" fontId="32" fillId="35" borderId="13" xfId="63" applyNumberFormat="1" applyFont="1" applyFill="1" applyBorder="1" applyAlignment="1">
      <alignment horizontal="center"/>
      <protection/>
    </xf>
    <xf numFmtId="37" fontId="32" fillId="0" borderId="0" xfId="63" applyNumberFormat="1" applyFont="1" applyBorder="1" applyAlignment="1">
      <alignment horizontal="center" vertical="top"/>
      <protection/>
    </xf>
    <xf numFmtId="37" fontId="32" fillId="0" borderId="0" xfId="62" applyFont="1" applyBorder="1">
      <alignment/>
      <protection/>
    </xf>
    <xf numFmtId="0" fontId="0" fillId="0" borderId="0" xfId="0" applyFont="1" applyAlignment="1">
      <alignment horizontal="center"/>
    </xf>
    <xf numFmtId="37" fontId="32" fillId="0" borderId="6" xfId="62" applyFont="1" applyBorder="1">
      <alignment/>
      <protection/>
    </xf>
    <xf numFmtId="37" fontId="32" fillId="0" borderId="0" xfId="63" applyNumberFormat="1" applyFont="1" applyAlignment="1">
      <alignment horizontal="center" vertical="top"/>
      <protection/>
    </xf>
    <xf numFmtId="39" fontId="69" fillId="36" borderId="21" xfId="63" applyNumberFormat="1" applyFont="1" applyFill="1" applyBorder="1" applyAlignment="1">
      <alignment horizontal="center"/>
      <protection/>
    </xf>
    <xf numFmtId="37" fontId="31" fillId="0" borderId="0" xfId="63" applyNumberFormat="1" applyFont="1" applyAlignment="1">
      <alignment vertical="top"/>
      <protection/>
    </xf>
    <xf numFmtId="37" fontId="32" fillId="36" borderId="14" xfId="63" applyNumberFormat="1" applyFont="1" applyFill="1" applyBorder="1" applyAlignment="1">
      <alignment horizontal="center"/>
      <protection/>
    </xf>
    <xf numFmtId="37" fontId="32" fillId="36" borderId="13" xfId="63" applyNumberFormat="1" applyFont="1" applyFill="1" applyBorder="1" applyAlignment="1">
      <alignment horizontal="center"/>
      <protection/>
    </xf>
    <xf numFmtId="37" fontId="32" fillId="35" borderId="14" xfId="63" applyNumberFormat="1" applyFont="1" applyFill="1" applyBorder="1" applyAlignment="1">
      <alignment horizontal="center"/>
      <protection/>
    </xf>
    <xf numFmtId="37" fontId="32" fillId="35" borderId="13" xfId="63" applyNumberFormat="1" applyFont="1" applyFill="1" applyBorder="1" applyAlignment="1">
      <alignment horizontal="center"/>
      <protection/>
    </xf>
    <xf numFmtId="37" fontId="31" fillId="36" borderId="13" xfId="63" applyNumberFormat="1" applyFont="1" applyFill="1" applyBorder="1" applyAlignment="1">
      <alignment horizontal="right" indent="1"/>
      <protection/>
    </xf>
    <xf numFmtId="37" fontId="31" fillId="36" borderId="15" xfId="63" applyNumberFormat="1" applyFont="1" applyFill="1" applyBorder="1" applyAlignment="1">
      <alignment horizontal="right" indent="1"/>
      <protection/>
    </xf>
    <xf numFmtId="37" fontId="84" fillId="0" borderId="37" xfId="63" applyNumberFormat="1" applyFont="1" applyFill="1" applyBorder="1" applyAlignment="1">
      <alignment horizontal="center" vertical="center" wrapText="1"/>
      <protection/>
    </xf>
    <xf numFmtId="37" fontId="84" fillId="0" borderId="21" xfId="63" applyNumberFormat="1" applyFont="1" applyFill="1" applyBorder="1" applyAlignment="1">
      <alignment horizontal="center" vertical="center" wrapText="1"/>
      <protection/>
    </xf>
    <xf numFmtId="37" fontId="78" fillId="0" borderId="37" xfId="63" applyNumberFormat="1" applyFont="1" applyFill="1" applyBorder="1" applyAlignment="1">
      <alignment horizontal="center" vertical="center" wrapText="1"/>
      <protection/>
    </xf>
    <xf numFmtId="37" fontId="78" fillId="0" borderId="21" xfId="63" applyNumberFormat="1" applyFont="1" applyFill="1" applyBorder="1" applyAlignment="1">
      <alignment horizontal="center" vertical="center" wrapText="1"/>
      <protection/>
    </xf>
    <xf numFmtId="37" fontId="32" fillId="36" borderId="19" xfId="63" applyNumberFormat="1" applyFont="1" applyFill="1" applyBorder="1" applyAlignment="1">
      <alignment horizontal="center"/>
      <protection/>
    </xf>
    <xf numFmtId="37" fontId="32" fillId="36" borderId="39" xfId="63" applyNumberFormat="1" applyFont="1" applyFill="1" applyBorder="1" applyAlignment="1">
      <alignment horizontal="center"/>
      <protection/>
    </xf>
    <xf numFmtId="37" fontId="32" fillId="36" borderId="20" xfId="63" applyNumberFormat="1" applyFont="1" applyFill="1" applyBorder="1" applyAlignment="1">
      <alignment horizontal="center"/>
      <protection/>
    </xf>
    <xf numFmtId="37" fontId="32" fillId="36" borderId="14" xfId="63" applyNumberFormat="1" applyFont="1" applyFill="1" applyBorder="1" applyAlignment="1">
      <alignment horizontal="left"/>
      <protection/>
    </xf>
    <xf numFmtId="37" fontId="32" fillId="36" borderId="13" xfId="63" applyNumberFormat="1" applyFont="1" applyFill="1" applyBorder="1" applyAlignment="1">
      <alignment horizontal="left"/>
      <protection/>
    </xf>
    <xf numFmtId="37" fontId="31" fillId="35" borderId="14" xfId="63" applyNumberFormat="1" applyFont="1" applyFill="1" applyBorder="1" applyAlignment="1">
      <alignment horizontal="left"/>
      <protection/>
    </xf>
    <xf numFmtId="37" fontId="31" fillId="35" borderId="13" xfId="63" applyNumberFormat="1" applyFont="1" applyFill="1" applyBorder="1" applyAlignment="1">
      <alignment horizontal="left"/>
      <protection/>
    </xf>
    <xf numFmtId="37" fontId="30" fillId="0" borderId="21" xfId="63" applyNumberFormat="1" applyFont="1" applyBorder="1" applyAlignment="1">
      <alignment horizontal="center" vertical="center" wrapText="1"/>
      <protection/>
    </xf>
    <xf numFmtId="37" fontId="30" fillId="0" borderId="12" xfId="63" applyNumberFormat="1" applyFont="1" applyBorder="1" applyAlignment="1">
      <alignment horizontal="center" vertical="center"/>
      <protection/>
    </xf>
    <xf numFmtId="37" fontId="30" fillId="0" borderId="0" xfId="63" applyNumberFormat="1" applyFont="1" applyBorder="1" applyAlignment="1">
      <alignment horizontal="center" vertical="center"/>
      <protection/>
    </xf>
    <xf numFmtId="37" fontId="30" fillId="0" borderId="42" xfId="63" applyNumberFormat="1" applyFont="1" applyBorder="1" applyAlignment="1">
      <alignment horizontal="center"/>
      <protection/>
    </xf>
    <xf numFmtId="37" fontId="30" fillId="0" borderId="25" xfId="63" applyNumberFormat="1" applyFont="1" applyBorder="1" applyAlignment="1">
      <alignment horizontal="center"/>
      <protection/>
    </xf>
    <xf numFmtId="37" fontId="32" fillId="0" borderId="43" xfId="63" applyNumberFormat="1" applyFont="1" applyFill="1" applyBorder="1" applyAlignment="1">
      <alignment horizontal="center"/>
      <protection/>
    </xf>
    <xf numFmtId="37" fontId="32" fillId="0" borderId="44" xfId="63" applyNumberFormat="1" applyFont="1" applyFill="1" applyBorder="1" applyAlignment="1">
      <alignment horizontal="center"/>
      <protection/>
    </xf>
    <xf numFmtId="37" fontId="31" fillId="36" borderId="20" xfId="63" applyNumberFormat="1" applyFont="1" applyFill="1" applyBorder="1" applyAlignment="1">
      <alignment horizontal="right" indent="1"/>
      <protection/>
    </xf>
    <xf numFmtId="37" fontId="31" fillId="36" borderId="40" xfId="63" applyNumberFormat="1" applyFont="1" applyFill="1" applyBorder="1" applyAlignment="1">
      <alignment horizontal="right" indent="1"/>
      <protection/>
    </xf>
    <xf numFmtId="37" fontId="32" fillId="36" borderId="21" xfId="63" applyNumberFormat="1" applyFont="1" applyFill="1" applyBorder="1" applyAlignment="1">
      <alignment horizontal="right" indent="1"/>
      <protection/>
    </xf>
    <xf numFmtId="37" fontId="32" fillId="36" borderId="22" xfId="63" applyNumberFormat="1" applyFont="1" applyFill="1" applyBorder="1" applyAlignment="1">
      <alignment horizontal="right" indent="1"/>
      <protection/>
    </xf>
    <xf numFmtId="37" fontId="31" fillId="35" borderId="13" xfId="63" applyNumberFormat="1" applyFont="1" applyFill="1" applyBorder="1" applyAlignment="1">
      <alignment horizontal="right" indent="1"/>
      <protection/>
    </xf>
    <xf numFmtId="37" fontId="31" fillId="35" borderId="15" xfId="63" applyNumberFormat="1" applyFont="1" applyFill="1" applyBorder="1" applyAlignment="1">
      <alignment horizontal="right" indent="1"/>
      <protection/>
    </xf>
    <xf numFmtId="37" fontId="70" fillId="36" borderId="13" xfId="63" applyNumberFormat="1" applyFont="1" applyFill="1" applyBorder="1" applyAlignment="1">
      <alignment horizontal="right" indent="1"/>
      <protection/>
    </xf>
    <xf numFmtId="37" fontId="70" fillId="36" borderId="15" xfId="63" applyNumberFormat="1" applyFont="1" applyFill="1" applyBorder="1" applyAlignment="1">
      <alignment horizontal="right" indent="1"/>
      <protection/>
    </xf>
    <xf numFmtId="37" fontId="32" fillId="36" borderId="24" xfId="63" applyNumberFormat="1" applyFont="1" applyFill="1" applyBorder="1" applyAlignment="1">
      <alignment horizontal="center"/>
      <protection/>
    </xf>
    <xf numFmtId="37" fontId="32" fillId="35" borderId="24" xfId="63" applyNumberFormat="1" applyFont="1" applyFill="1" applyBorder="1" applyAlignment="1">
      <alignment horizontal="center"/>
      <protection/>
    </xf>
    <xf numFmtId="37" fontId="43" fillId="35" borderId="13" xfId="63" applyNumberFormat="1" applyFont="1" applyFill="1" applyBorder="1" applyAlignment="1">
      <alignment horizontal="center"/>
      <protection/>
    </xf>
    <xf numFmtId="37" fontId="43" fillId="35" borderId="24" xfId="63" applyNumberFormat="1" applyFont="1" applyFill="1" applyBorder="1" applyAlignment="1">
      <alignment horizontal="center"/>
      <protection/>
    </xf>
    <xf numFmtId="37" fontId="32" fillId="0" borderId="0" xfId="63" applyNumberFormat="1" applyFont="1" applyBorder="1" applyAlignment="1">
      <alignment horizontal="left" vertical="top"/>
      <protection/>
    </xf>
    <xf numFmtId="37" fontId="32" fillId="0" borderId="0" xfId="63" applyNumberFormat="1" applyFont="1" applyBorder="1" applyAlignment="1">
      <alignment horizontal="center" vertical="top"/>
      <protection/>
    </xf>
    <xf numFmtId="37" fontId="30" fillId="0" borderId="29" xfId="63" applyNumberFormat="1" applyFont="1" applyBorder="1" applyAlignment="1">
      <alignment horizontal="left"/>
      <protection/>
    </xf>
    <xf numFmtId="37" fontId="30" fillId="0" borderId="45" xfId="63" applyNumberFormat="1" applyFont="1" applyBorder="1" applyAlignment="1">
      <alignment horizontal="left"/>
      <protection/>
    </xf>
    <xf numFmtId="37" fontId="32" fillId="0" borderId="46" xfId="63" applyNumberFormat="1" applyFont="1" applyFill="1" applyBorder="1" applyAlignment="1">
      <alignment horizontal="center"/>
      <protection/>
    </xf>
    <xf numFmtId="37" fontId="83" fillId="36" borderId="13" xfId="63" applyNumberFormat="1" applyFont="1" applyFill="1" applyBorder="1" applyAlignment="1">
      <alignment horizontal="left"/>
      <protection/>
    </xf>
    <xf numFmtId="37" fontId="77" fillId="36" borderId="27" xfId="63" applyNumberFormat="1" applyFont="1" applyFill="1" applyBorder="1" applyAlignment="1">
      <alignment horizontal="left"/>
      <protection/>
    </xf>
    <xf numFmtId="37" fontId="77" fillId="36" borderId="24" xfId="63" applyNumberFormat="1" applyFont="1" applyFill="1" applyBorder="1" applyAlignment="1">
      <alignment horizontal="left"/>
      <protection/>
    </xf>
    <xf numFmtId="37" fontId="32" fillId="36" borderId="27" xfId="63" applyNumberFormat="1" applyFont="1" applyFill="1" applyBorder="1" applyAlignment="1">
      <alignment horizontal="left"/>
      <protection/>
    </xf>
    <xf numFmtId="37" fontId="32" fillId="36" borderId="24" xfId="63" applyNumberFormat="1" applyFont="1" applyFill="1" applyBorder="1" applyAlignment="1">
      <alignment horizontal="left"/>
      <protection/>
    </xf>
    <xf numFmtId="37" fontId="32" fillId="35" borderId="13" xfId="63" applyNumberFormat="1" applyFont="1" applyFill="1" applyBorder="1" applyAlignment="1">
      <alignment horizontal="left"/>
      <protection/>
    </xf>
    <xf numFmtId="37" fontId="32" fillId="35" borderId="24" xfId="63" applyNumberFormat="1" applyFont="1" applyFill="1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nput [yellow]" xfId="57"/>
    <cellStyle name="Linked Cell" xfId="58"/>
    <cellStyle name="Neutral" xfId="59"/>
    <cellStyle name="Normal - Style1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Percent [2]" xfId="67"/>
    <cellStyle name="RSVD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tabSelected="1" view="pageBreakPreview" zoomScale="60" workbookViewId="0" topLeftCell="A1">
      <selection activeCell="B2" sqref="B2"/>
    </sheetView>
  </sheetViews>
  <sheetFormatPr defaultColWidth="9.140625" defaultRowHeight="12.75"/>
  <cols>
    <col min="1" max="1" width="9.140625" style="0" customWidth="1"/>
    <col min="2" max="2" width="50.7109375" style="0" customWidth="1"/>
    <col min="3" max="3" width="9.140625" style="0" customWidth="1"/>
    <col min="4" max="4" width="11.28125" style="0" customWidth="1"/>
    <col min="5" max="5" width="11.28125" style="179" customWidth="1"/>
    <col min="6" max="6" width="11.28125" style="0" customWidth="1"/>
    <col min="7" max="9" width="11.28125" style="226" customWidth="1"/>
    <col min="10" max="24" width="11.28125" style="151" customWidth="1"/>
    <col min="25" max="25" width="31.7109375" style="0" customWidth="1"/>
    <col min="26" max="26" width="27.140625" style="0" customWidth="1"/>
    <col min="27" max="27" width="28.8515625" style="0" customWidth="1"/>
    <col min="29" max="29" width="48.140625" style="0" customWidth="1"/>
  </cols>
  <sheetData>
    <row r="1" spans="1:27" ht="26.25">
      <c r="A1" s="2"/>
      <c r="B1" s="97" t="s">
        <v>34</v>
      </c>
      <c r="C1" s="98"/>
      <c r="D1" s="98"/>
      <c r="E1" s="98"/>
      <c r="F1" s="98"/>
      <c r="G1" s="202"/>
      <c r="H1" s="202"/>
      <c r="I1" s="202"/>
      <c r="J1" s="125"/>
      <c r="K1" s="154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98"/>
      <c r="Z1" s="99"/>
      <c r="AA1" s="1"/>
    </row>
    <row r="2" spans="1:25" ht="23.25">
      <c r="A2" s="5"/>
      <c r="B2" s="3" t="s">
        <v>9</v>
      </c>
      <c r="C2" s="8"/>
      <c r="D2" s="8"/>
      <c r="E2" s="9"/>
      <c r="F2" s="9"/>
      <c r="G2" s="195"/>
      <c r="H2" s="195"/>
      <c r="I2" s="195"/>
      <c r="J2" s="126"/>
      <c r="K2" s="154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8"/>
    </row>
    <row r="3" spans="1:27" ht="18.75">
      <c r="A3" s="5"/>
      <c r="B3" s="10" t="s">
        <v>108</v>
      </c>
      <c r="C3" s="10"/>
      <c r="D3" s="10"/>
      <c r="E3" s="23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5" t="s">
        <v>0</v>
      </c>
      <c r="AA3" s="228"/>
    </row>
    <row r="4" spans="1:27" ht="18.75">
      <c r="A4" s="5"/>
      <c r="B4" s="241" t="s">
        <v>109</v>
      </c>
      <c r="C4" s="10"/>
      <c r="D4" s="10"/>
      <c r="E4" s="23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5" t="s">
        <v>12</v>
      </c>
      <c r="AA4" s="229"/>
    </row>
    <row r="5" spans="1:27" ht="18.75">
      <c r="A5" s="5"/>
      <c r="B5" s="10" t="s">
        <v>110</v>
      </c>
      <c r="C5" s="10"/>
      <c r="D5" s="10"/>
      <c r="E5" s="23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 t="s">
        <v>37</v>
      </c>
      <c r="AA5" s="229"/>
    </row>
    <row r="6" spans="1:27" ht="18.75">
      <c r="A6" s="7"/>
      <c r="B6" s="11" t="s">
        <v>111</v>
      </c>
      <c r="C6" s="11"/>
      <c r="D6" s="11"/>
      <c r="E6" s="23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5"/>
    </row>
    <row r="7" spans="1:27" ht="66" customHeight="1">
      <c r="A7" s="12"/>
      <c r="B7" s="13"/>
      <c r="C7" s="14"/>
      <c r="D7" s="259" t="s">
        <v>44</v>
      </c>
      <c r="E7" s="259"/>
      <c r="F7" s="259"/>
      <c r="G7" s="250" t="s">
        <v>51</v>
      </c>
      <c r="H7" s="251"/>
      <c r="I7" s="251"/>
      <c r="J7" s="248" t="s">
        <v>52</v>
      </c>
      <c r="K7" s="249"/>
      <c r="L7" s="249"/>
      <c r="M7" s="248" t="s">
        <v>53</v>
      </c>
      <c r="N7" s="249"/>
      <c r="O7" s="249"/>
      <c r="P7" s="248" t="s">
        <v>54</v>
      </c>
      <c r="Q7" s="249"/>
      <c r="R7" s="249"/>
      <c r="S7" s="248" t="s">
        <v>55</v>
      </c>
      <c r="T7" s="249"/>
      <c r="U7" s="249"/>
      <c r="V7" s="248" t="s">
        <v>56</v>
      </c>
      <c r="W7" s="249"/>
      <c r="X7" s="249"/>
      <c r="Y7" s="120" t="s">
        <v>86</v>
      </c>
      <c r="Z7" s="260" t="s">
        <v>35</v>
      </c>
      <c r="AA7" s="261"/>
    </row>
    <row r="8" spans="1:27" ht="23.25" customHeight="1" thickBot="1">
      <c r="A8" s="16"/>
      <c r="B8" s="59" t="s">
        <v>3</v>
      </c>
      <c r="C8" s="64"/>
      <c r="D8" s="65" t="s">
        <v>6</v>
      </c>
      <c r="E8" s="60" t="s">
        <v>15</v>
      </c>
      <c r="F8" s="60" t="s">
        <v>7</v>
      </c>
      <c r="G8" s="203" t="s">
        <v>6</v>
      </c>
      <c r="H8" s="204" t="s">
        <v>15</v>
      </c>
      <c r="I8" s="205" t="s">
        <v>7</v>
      </c>
      <c r="J8" s="127" t="s">
        <v>6</v>
      </c>
      <c r="K8" s="128" t="s">
        <v>15</v>
      </c>
      <c r="L8" s="129" t="s">
        <v>7</v>
      </c>
      <c r="M8" s="127" t="s">
        <v>6</v>
      </c>
      <c r="N8" s="128" t="s">
        <v>15</v>
      </c>
      <c r="O8" s="129" t="s">
        <v>7</v>
      </c>
      <c r="P8" s="127" t="s">
        <v>6</v>
      </c>
      <c r="Q8" s="128" t="s">
        <v>15</v>
      </c>
      <c r="R8" s="129" t="s">
        <v>7</v>
      </c>
      <c r="S8" s="127" t="s">
        <v>6</v>
      </c>
      <c r="T8" s="128" t="s">
        <v>15</v>
      </c>
      <c r="U8" s="129" t="s">
        <v>7</v>
      </c>
      <c r="V8" s="127" t="s">
        <v>6</v>
      </c>
      <c r="W8" s="128" t="s">
        <v>15</v>
      </c>
      <c r="X8" s="129" t="s">
        <v>7</v>
      </c>
      <c r="Y8" s="66" t="s">
        <v>7</v>
      </c>
      <c r="Z8" s="262"/>
      <c r="AA8" s="263"/>
    </row>
    <row r="9" spans="1:27" ht="18.75">
      <c r="A9" s="17"/>
      <c r="B9" s="17"/>
      <c r="C9" s="18"/>
      <c r="D9" s="20"/>
      <c r="E9" s="21"/>
      <c r="F9" s="22"/>
      <c r="G9" s="206"/>
      <c r="H9" s="207"/>
      <c r="I9" s="208"/>
      <c r="J9" s="130"/>
      <c r="K9" s="131"/>
      <c r="L9" s="132"/>
      <c r="M9" s="130"/>
      <c r="N9" s="131"/>
      <c r="O9" s="132"/>
      <c r="P9" s="130"/>
      <c r="Q9" s="131"/>
      <c r="R9" s="132"/>
      <c r="S9" s="130"/>
      <c r="T9" s="131"/>
      <c r="U9" s="132"/>
      <c r="V9" s="130"/>
      <c r="W9" s="131"/>
      <c r="X9" s="132"/>
      <c r="Y9" s="19"/>
      <c r="Z9" s="264"/>
      <c r="AA9" s="265"/>
    </row>
    <row r="10" spans="1:29" ht="21">
      <c r="A10" s="6"/>
      <c r="B10" s="155" t="s">
        <v>59</v>
      </c>
      <c r="C10" s="24"/>
      <c r="D10" s="124"/>
      <c r="E10" s="29"/>
      <c r="F10" s="30"/>
      <c r="G10" s="209"/>
      <c r="H10" s="184"/>
      <c r="I10" s="210"/>
      <c r="J10" s="133"/>
      <c r="K10" s="134"/>
      <c r="L10" s="135"/>
      <c r="M10" s="133"/>
      <c r="N10" s="134"/>
      <c r="O10" s="135"/>
      <c r="P10" s="133"/>
      <c r="Q10" s="134"/>
      <c r="R10" s="135"/>
      <c r="S10" s="133"/>
      <c r="T10" s="134"/>
      <c r="U10" s="135"/>
      <c r="V10" s="133"/>
      <c r="W10" s="134"/>
      <c r="X10" s="135"/>
      <c r="Y10" s="27"/>
      <c r="Z10" s="244"/>
      <c r="AA10" s="245"/>
      <c r="AC10" s="153"/>
    </row>
    <row r="11" spans="1:28" ht="18.75">
      <c r="A11" s="17"/>
      <c r="B11" s="31" t="s">
        <v>77</v>
      </c>
      <c r="C11" s="32"/>
      <c r="D11" s="165">
        <f>'2a Wet Lab Occupant Data'!E14+'2a Wet Lab Occupant Data'!E51</f>
        <v>0</v>
      </c>
      <c r="E11" s="35"/>
      <c r="F11" s="36"/>
      <c r="G11" s="211">
        <f>'2a Wet Lab Occupant Data'!F14+'2a Wet Lab Occupant Data'!F51</f>
        <v>0</v>
      </c>
      <c r="H11" s="212">
        <v>120</v>
      </c>
      <c r="I11" s="213">
        <f>H11*G11</f>
        <v>0</v>
      </c>
      <c r="J11" s="136">
        <f>'2a Wet Lab Occupant Data'!G14+'2a Wet Lab Occupant Data'!G51</f>
        <v>0</v>
      </c>
      <c r="K11" s="137">
        <v>120</v>
      </c>
      <c r="L11" s="138">
        <f>K11*J11</f>
        <v>0</v>
      </c>
      <c r="M11" s="136">
        <f>'2a Wet Lab Occupant Data'!H14+'2a Wet Lab Occupant Data'!H51</f>
        <v>0</v>
      </c>
      <c r="N11" s="137">
        <v>120</v>
      </c>
      <c r="O11" s="138">
        <f>N11*M11</f>
        <v>0</v>
      </c>
      <c r="P11" s="136">
        <f>'2a Wet Lab Occupant Data'!I14+'2a Wet Lab Occupant Data'!I51</f>
        <v>0</v>
      </c>
      <c r="Q11" s="137">
        <v>120</v>
      </c>
      <c r="R11" s="138">
        <f>Q11*P11</f>
        <v>0</v>
      </c>
      <c r="S11" s="136">
        <f>'2a Wet Lab Occupant Data'!J14+'2a Wet Lab Occupant Data'!J51</f>
        <v>0</v>
      </c>
      <c r="T11" s="137">
        <v>120</v>
      </c>
      <c r="U11" s="138">
        <f>T11*S11</f>
        <v>0</v>
      </c>
      <c r="V11" s="136">
        <f>'2a Wet Lab Occupant Data'!K14+'2a Wet Lab Occupant Data'!K51</f>
        <v>0</v>
      </c>
      <c r="W11" s="137">
        <v>120</v>
      </c>
      <c r="X11" s="138">
        <f>W11*V11</f>
        <v>0</v>
      </c>
      <c r="Y11" s="34">
        <f>SUM(I11,L11,O11,R11,U11,X11)</f>
        <v>0</v>
      </c>
      <c r="Z11" s="243"/>
      <c r="AA11" s="243"/>
      <c r="AB11" s="1"/>
    </row>
    <row r="12" spans="1:28" ht="18.75">
      <c r="A12" s="17"/>
      <c r="B12" s="31" t="s">
        <v>62</v>
      </c>
      <c r="C12" s="32"/>
      <c r="D12" s="165">
        <f>'2a Wet Lab Occupant Data'!E20+'2a Wet Lab Occupant Data'!E57</f>
        <v>0</v>
      </c>
      <c r="E12" s="35"/>
      <c r="F12" s="36"/>
      <c r="G12" s="211">
        <f>'2a Wet Lab Occupant Data'!F20+'2a Wet Lab Occupant Data'!F57</f>
        <v>0</v>
      </c>
      <c r="H12" s="212">
        <v>60</v>
      </c>
      <c r="I12" s="213">
        <f>H12*G12</f>
        <v>0</v>
      </c>
      <c r="J12" s="136">
        <f>'2a Wet Lab Occupant Data'!G20+'2a Wet Lab Occupant Data'!G57</f>
        <v>0</v>
      </c>
      <c r="K12" s="137">
        <v>60</v>
      </c>
      <c r="L12" s="138">
        <f>K12*J12</f>
        <v>0</v>
      </c>
      <c r="M12" s="136">
        <f>'2a Wet Lab Occupant Data'!H20+'2a Wet Lab Occupant Data'!H57</f>
        <v>0</v>
      </c>
      <c r="N12" s="137">
        <v>60</v>
      </c>
      <c r="O12" s="138">
        <f>N12*M12</f>
        <v>0</v>
      </c>
      <c r="P12" s="136">
        <f>'2a Wet Lab Occupant Data'!I20+'2a Wet Lab Occupant Data'!I57</f>
        <v>0</v>
      </c>
      <c r="Q12" s="137">
        <v>60</v>
      </c>
      <c r="R12" s="138">
        <f>Q12*P12</f>
        <v>0</v>
      </c>
      <c r="S12" s="136">
        <f>'2a Wet Lab Occupant Data'!J20+'2a Wet Lab Occupant Data'!J57</f>
        <v>0</v>
      </c>
      <c r="T12" s="137">
        <v>60</v>
      </c>
      <c r="U12" s="138">
        <f>T12*S12</f>
        <v>0</v>
      </c>
      <c r="V12" s="136">
        <f>'2a Wet Lab Occupant Data'!K20+'2a Wet Lab Occupant Data'!K57</f>
        <v>0</v>
      </c>
      <c r="W12" s="137">
        <v>60</v>
      </c>
      <c r="X12" s="138">
        <f>W12*V12</f>
        <v>0</v>
      </c>
      <c r="Y12" s="34">
        <f>SUM(I12,L12,O12,R12,U12,X12)</f>
        <v>0</v>
      </c>
      <c r="Z12" s="123"/>
      <c r="AA12" s="123"/>
      <c r="AB12" s="1"/>
    </row>
    <row r="13" spans="1:28" ht="18.75">
      <c r="A13" s="17"/>
      <c r="B13" s="31" t="s">
        <v>101</v>
      </c>
      <c r="C13" s="32"/>
      <c r="D13" s="165">
        <f>'2a Wet Lab Occupant Data'!E30+'2a Wet Lab Occupant Data'!E67</f>
        <v>0</v>
      </c>
      <c r="E13" s="35"/>
      <c r="F13" s="36"/>
      <c r="G13" s="211">
        <f>'2a Wet Lab Occupant Data'!F30+'2a Wet Lab Occupant Data'!F67</f>
        <v>0</v>
      </c>
      <c r="H13" s="212">
        <v>30</v>
      </c>
      <c r="I13" s="213">
        <f>H13*G13</f>
        <v>0</v>
      </c>
      <c r="J13" s="136">
        <f>'2a Wet Lab Occupant Data'!F30+'2a Wet Lab Occupant Data'!F67</f>
        <v>0</v>
      </c>
      <c r="K13" s="137">
        <v>30</v>
      </c>
      <c r="L13" s="138">
        <f>K13*J13</f>
        <v>0</v>
      </c>
      <c r="M13" s="136">
        <f>'2a Wet Lab Occupant Data'!H30+'2a Wet Lab Occupant Data'!H67</f>
        <v>0</v>
      </c>
      <c r="N13" s="137">
        <v>30</v>
      </c>
      <c r="O13" s="138">
        <f>N13*M13</f>
        <v>0</v>
      </c>
      <c r="P13" s="136">
        <f>'2a Wet Lab Occupant Data'!I30+'2a Wet Lab Occupant Data'!I67</f>
        <v>0</v>
      </c>
      <c r="Q13" s="137">
        <v>30</v>
      </c>
      <c r="R13" s="138">
        <f>Q13*P13</f>
        <v>0</v>
      </c>
      <c r="S13" s="136">
        <f>'2a Wet Lab Occupant Data'!J30+'2a Wet Lab Occupant Data'!J67</f>
        <v>0</v>
      </c>
      <c r="T13" s="137">
        <v>30</v>
      </c>
      <c r="U13" s="138">
        <f>T13*S13</f>
        <v>0</v>
      </c>
      <c r="V13" s="136">
        <f>'2a Wet Lab Occupant Data'!K30+'2a Wet Lab Occupant Data'!K67</f>
        <v>0</v>
      </c>
      <c r="W13" s="137">
        <v>30</v>
      </c>
      <c r="X13" s="138">
        <f>W13*V13</f>
        <v>0</v>
      </c>
      <c r="Y13" s="34">
        <f>SUM(I13,L13,O13,R13,U13,X13)</f>
        <v>0</v>
      </c>
      <c r="Z13" s="242"/>
      <c r="AA13" s="243"/>
      <c r="AB13" s="1"/>
    </row>
    <row r="14" spans="1:28" ht="18.75">
      <c r="A14" s="17"/>
      <c r="B14" s="31" t="s">
        <v>99</v>
      </c>
      <c r="C14" s="32"/>
      <c r="D14" s="165">
        <f>'2a Wet Lab Occupant Data'!E40+'2a Wet Lab Occupant Data'!E77</f>
        <v>0</v>
      </c>
      <c r="E14" s="35"/>
      <c r="F14" s="36"/>
      <c r="G14" s="211">
        <f>'2a Wet Lab Occupant Data'!F40+'2a Wet Lab Occupant Data'!F77</f>
        <v>0</v>
      </c>
      <c r="H14" s="212">
        <v>205</v>
      </c>
      <c r="I14" s="213">
        <f>H14*G14</f>
        <v>0</v>
      </c>
      <c r="J14" s="136">
        <f>'2a Wet Lab Occupant Data'!G40+'2a Wet Lab Occupant Data'!G77</f>
        <v>0</v>
      </c>
      <c r="K14" s="137">
        <v>205</v>
      </c>
      <c r="L14" s="138">
        <f>K14*J14</f>
        <v>0</v>
      </c>
      <c r="M14" s="136">
        <f>'2a Wet Lab Occupant Data'!H40+'2a Wet Lab Occupant Data'!H77</f>
        <v>0</v>
      </c>
      <c r="N14" s="137">
        <v>205</v>
      </c>
      <c r="O14" s="138">
        <f>N14*M14</f>
        <v>0</v>
      </c>
      <c r="P14" s="136">
        <f>'2a Wet Lab Occupant Data'!I40+'2a Wet Lab Occupant Data'!I77</f>
        <v>0</v>
      </c>
      <c r="Q14" s="137">
        <v>205</v>
      </c>
      <c r="R14" s="138">
        <f>Q14*P14</f>
        <v>0</v>
      </c>
      <c r="S14" s="136">
        <f>'2a Wet Lab Occupant Data'!J40+'2a Wet Lab Occupant Data'!J77</f>
        <v>0</v>
      </c>
      <c r="T14" s="137">
        <v>205</v>
      </c>
      <c r="U14" s="138">
        <f>T14*S14</f>
        <v>0</v>
      </c>
      <c r="V14" s="136">
        <f>'2a Wet Lab Occupant Data'!K40+'2a Wet Lab Occupant Data'!K77</f>
        <v>0</v>
      </c>
      <c r="W14" s="137">
        <v>205</v>
      </c>
      <c r="X14" s="138">
        <f>W14*V14</f>
        <v>0</v>
      </c>
      <c r="Y14" s="34">
        <f>SUM(I14,L14,O14,R14,U14,X14)</f>
        <v>0</v>
      </c>
      <c r="Z14" s="242"/>
      <c r="AA14" s="243"/>
      <c r="AB14" s="1"/>
    </row>
    <row r="15" spans="1:27" ht="18.75">
      <c r="A15" s="17"/>
      <c r="B15" s="31" t="s">
        <v>103</v>
      </c>
      <c r="C15" s="32"/>
      <c r="D15" s="165">
        <f>'2a Wet Lab Occupant Data'!E46+'2a Wet Lab Occupant Data'!E83</f>
        <v>0</v>
      </c>
      <c r="E15" s="35"/>
      <c r="F15" s="36"/>
      <c r="G15" s="211">
        <f>'2a Wet Lab Occupant Data'!F46+'2a Wet Lab Occupant Data'!F83</f>
        <v>0</v>
      </c>
      <c r="H15" s="212">
        <v>20</v>
      </c>
      <c r="I15" s="213">
        <f>H15*G15</f>
        <v>0</v>
      </c>
      <c r="J15" s="136">
        <f>'2a Wet Lab Occupant Data'!G46+'2a Wet Lab Occupant Data'!G83</f>
        <v>0</v>
      </c>
      <c r="K15" s="137">
        <v>20</v>
      </c>
      <c r="L15" s="138">
        <f>K15*J15</f>
        <v>0</v>
      </c>
      <c r="M15" s="136">
        <f>'2a Wet Lab Occupant Data'!H46+'2a Wet Lab Occupant Data'!H83</f>
        <v>0</v>
      </c>
      <c r="N15" s="137">
        <v>20</v>
      </c>
      <c r="O15" s="138">
        <f>N15*M15</f>
        <v>0</v>
      </c>
      <c r="P15" s="136">
        <f>'2a Wet Lab Occupant Data'!I46+'2a Wet Lab Occupant Data'!I83</f>
        <v>0</v>
      </c>
      <c r="Q15" s="137">
        <v>20</v>
      </c>
      <c r="R15" s="138">
        <f>Q15*P15</f>
        <v>0</v>
      </c>
      <c r="S15" s="136">
        <f>'2a Wet Lab Occupant Data'!J46+'2a Wet Lab Occupant Data'!J83</f>
        <v>0</v>
      </c>
      <c r="T15" s="137">
        <v>20</v>
      </c>
      <c r="U15" s="138">
        <f>T15*S15</f>
        <v>0</v>
      </c>
      <c r="V15" s="136">
        <f>'2a Wet Lab Occupant Data'!K46+'2a Wet Lab Occupant Data'!K83</f>
        <v>0</v>
      </c>
      <c r="W15" s="137">
        <v>20</v>
      </c>
      <c r="X15" s="138">
        <f>W15*V15</f>
        <v>0</v>
      </c>
      <c r="Y15" s="34">
        <f>SUM(I15,L15,O15,R15,U15,X15)</f>
        <v>0</v>
      </c>
      <c r="Z15" s="242"/>
      <c r="AA15" s="243"/>
    </row>
    <row r="16" spans="1:27" ht="18.75">
      <c r="A16" s="17"/>
      <c r="B16" s="246" t="s">
        <v>60</v>
      </c>
      <c r="C16" s="247"/>
      <c r="D16" s="165"/>
      <c r="E16" s="35"/>
      <c r="F16" s="36"/>
      <c r="G16" s="211"/>
      <c r="H16" s="212"/>
      <c r="I16" s="213">
        <f>SUM(I11:I15)</f>
        <v>0</v>
      </c>
      <c r="J16" s="136"/>
      <c r="K16" s="137"/>
      <c r="L16" s="138">
        <f>SUM(L11:L15)</f>
        <v>0</v>
      </c>
      <c r="M16" s="136"/>
      <c r="N16" s="137"/>
      <c r="O16" s="138">
        <f>SUM(O11:O15)</f>
        <v>0</v>
      </c>
      <c r="P16" s="136"/>
      <c r="Q16" s="137"/>
      <c r="R16" s="138">
        <f>SUM(R11:R15)</f>
        <v>0</v>
      </c>
      <c r="S16" s="136"/>
      <c r="T16" s="137"/>
      <c r="U16" s="138">
        <f>SUM(U11:U15)</f>
        <v>0</v>
      </c>
      <c r="V16" s="136"/>
      <c r="W16" s="137"/>
      <c r="X16" s="138">
        <f>SUM(X11:X15)</f>
        <v>0</v>
      </c>
      <c r="Y16" s="34">
        <f>SUM(Y11:Y15)</f>
        <v>0</v>
      </c>
      <c r="Z16" s="242"/>
      <c r="AA16" s="243"/>
    </row>
    <row r="17" spans="1:27" ht="18.75">
      <c r="A17" s="17"/>
      <c r="B17" s="37"/>
      <c r="C17" s="37"/>
      <c r="D17" s="116"/>
      <c r="E17" s="35"/>
      <c r="F17" s="36"/>
      <c r="G17" s="211"/>
      <c r="H17" s="212"/>
      <c r="I17" s="213"/>
      <c r="J17" s="136"/>
      <c r="K17" s="137"/>
      <c r="L17" s="138"/>
      <c r="M17" s="136"/>
      <c r="N17" s="137"/>
      <c r="O17" s="138"/>
      <c r="P17" s="136"/>
      <c r="Q17" s="137"/>
      <c r="R17" s="138"/>
      <c r="S17" s="136"/>
      <c r="T17" s="137"/>
      <c r="U17" s="138"/>
      <c r="V17" s="136"/>
      <c r="W17" s="137"/>
      <c r="X17" s="138"/>
      <c r="Y17" s="34"/>
      <c r="Z17" s="242"/>
      <c r="AA17" s="243"/>
    </row>
    <row r="18" spans="1:27" ht="21">
      <c r="A18" s="6"/>
      <c r="B18" s="155" t="s">
        <v>61</v>
      </c>
      <c r="C18" s="24"/>
      <c r="D18" s="124"/>
      <c r="E18" s="29"/>
      <c r="F18" s="30"/>
      <c r="G18" s="209"/>
      <c r="H18" s="184"/>
      <c r="I18" s="210"/>
      <c r="J18" s="133"/>
      <c r="K18" s="134"/>
      <c r="L18" s="135"/>
      <c r="M18" s="133"/>
      <c r="N18" s="134"/>
      <c r="O18" s="135"/>
      <c r="P18" s="133"/>
      <c r="Q18" s="134"/>
      <c r="R18" s="135"/>
      <c r="S18" s="133"/>
      <c r="T18" s="134"/>
      <c r="U18" s="135"/>
      <c r="V18" s="133"/>
      <c r="W18" s="134"/>
      <c r="X18" s="135"/>
      <c r="Y18" s="27"/>
      <c r="Z18" s="244"/>
      <c r="AA18" s="245"/>
    </row>
    <row r="19" spans="1:28" ht="18.75">
      <c r="A19" s="17"/>
      <c r="B19" s="31" t="s">
        <v>77</v>
      </c>
      <c r="C19" s="32"/>
      <c r="D19" s="165">
        <f>'2b Dry Lab Occupant Data'!E14+'2b Dry Lab Occupant Data'!E35</f>
        <v>0</v>
      </c>
      <c r="E19" s="35"/>
      <c r="F19" s="36"/>
      <c r="G19" s="211">
        <f>'2b Dry Lab Occupant Data'!E14+'2b Dry Lab Occupant Data'!E35</f>
        <v>0</v>
      </c>
      <c r="H19" s="212">
        <v>120</v>
      </c>
      <c r="I19" s="213">
        <f>H19*G19</f>
        <v>0</v>
      </c>
      <c r="J19" s="136">
        <f>'2b Dry Lab Occupant Data'!G14+'2b Dry Lab Occupant Data'!G35</f>
        <v>0</v>
      </c>
      <c r="K19" s="137">
        <v>120</v>
      </c>
      <c r="L19" s="138">
        <f>K19*J19</f>
        <v>0</v>
      </c>
      <c r="M19" s="136">
        <f>'2b Dry Lab Occupant Data'!H14+'2b Dry Lab Occupant Data'!H35</f>
        <v>0</v>
      </c>
      <c r="N19" s="137">
        <v>120</v>
      </c>
      <c r="O19" s="138">
        <f>N19*M19</f>
        <v>0</v>
      </c>
      <c r="P19" s="136">
        <f>'2b Dry Lab Occupant Data'!I14+'2b Dry Lab Occupant Data'!I35</f>
        <v>0</v>
      </c>
      <c r="Q19" s="137">
        <v>120</v>
      </c>
      <c r="R19" s="138">
        <f>Q19*P19</f>
        <v>0</v>
      </c>
      <c r="S19" s="136">
        <f>'2b Dry Lab Occupant Data'!J14+'2b Dry Lab Occupant Data'!J35</f>
        <v>0</v>
      </c>
      <c r="T19" s="137">
        <v>120</v>
      </c>
      <c r="U19" s="138">
        <f>T19*S19</f>
        <v>0</v>
      </c>
      <c r="V19" s="136">
        <f>'2b Dry Lab Occupant Data'!K14+'2b Dry Lab Occupant Data'!K35</f>
        <v>0</v>
      </c>
      <c r="W19" s="137">
        <v>120</v>
      </c>
      <c r="X19" s="138">
        <f>W19*V19</f>
        <v>0</v>
      </c>
      <c r="Y19" s="34">
        <f>SUM(I19,L19,O19,R19,U19,X19)</f>
        <v>0</v>
      </c>
      <c r="Z19" s="243"/>
      <c r="AA19" s="243"/>
      <c r="AB19" s="1"/>
    </row>
    <row r="20" spans="1:28" ht="18.75">
      <c r="A20" s="17"/>
      <c r="B20" s="31" t="s">
        <v>62</v>
      </c>
      <c r="C20" s="32"/>
      <c r="D20" s="165">
        <f>'2b Dry Lab Occupant Data'!E20+'2b Dry Lab Occupant Data'!E41</f>
        <v>0</v>
      </c>
      <c r="E20" s="35"/>
      <c r="F20" s="36"/>
      <c r="G20" s="211">
        <f>-'2b Dry Lab Occupant Data'!E20+'2b Dry Lab Occupant Data'!E41</f>
        <v>0</v>
      </c>
      <c r="H20" s="212">
        <v>60</v>
      </c>
      <c r="I20" s="213">
        <f>H20*G20</f>
        <v>0</v>
      </c>
      <c r="J20" s="136">
        <f>'2b Dry Lab Occupant Data'!G20+'2b Dry Lab Occupant Data'!G41</f>
        <v>0</v>
      </c>
      <c r="K20" s="137">
        <v>60</v>
      </c>
      <c r="L20" s="138">
        <f>K20*J20</f>
        <v>0</v>
      </c>
      <c r="M20" s="136">
        <f>'2b Dry Lab Occupant Data'!H20+'2b Dry Lab Occupant Data'!H41</f>
        <v>0</v>
      </c>
      <c r="N20" s="137">
        <v>60</v>
      </c>
      <c r="O20" s="138">
        <f>N20*M20</f>
        <v>0</v>
      </c>
      <c r="P20" s="136">
        <f>'2b Dry Lab Occupant Data'!I20+'2b Dry Lab Occupant Data'!I41</f>
        <v>0</v>
      </c>
      <c r="Q20" s="137">
        <v>60</v>
      </c>
      <c r="R20" s="138">
        <f>Q20*P20</f>
        <v>0</v>
      </c>
      <c r="S20" s="136">
        <f>'2b Dry Lab Occupant Data'!J20+'2b Dry Lab Occupant Data'!J41</f>
        <v>0</v>
      </c>
      <c r="T20" s="137">
        <v>60</v>
      </c>
      <c r="U20" s="138">
        <f>T20*S20</f>
        <v>0</v>
      </c>
      <c r="V20" s="136">
        <f>'2b Dry Lab Occupant Data'!K20+'2b Dry Lab Occupant Data'!K41</f>
        <v>0</v>
      </c>
      <c r="W20" s="137">
        <v>60</v>
      </c>
      <c r="X20" s="138">
        <f>W20*V20</f>
        <v>0</v>
      </c>
      <c r="Y20" s="34">
        <f>SUM(I20,L20,O20,R20,U20,X20)</f>
        <v>0</v>
      </c>
      <c r="Z20" s="123"/>
      <c r="AA20" s="123"/>
      <c r="AB20" s="1"/>
    </row>
    <row r="21" spans="1:28" ht="18.75">
      <c r="A21" s="17"/>
      <c r="B21" s="31" t="s">
        <v>78</v>
      </c>
      <c r="C21" s="32"/>
      <c r="D21" s="165">
        <f>'2b Dry Lab Occupant Data'!E30+'2b Dry Lab Occupant Data'!E51</f>
        <v>0</v>
      </c>
      <c r="E21" s="35"/>
      <c r="F21" s="36"/>
      <c r="G21" s="211">
        <f>'2b Dry Lab Occupant Data'!E30+'2b Dry Lab Occupant Data'!E51</f>
        <v>0</v>
      </c>
      <c r="H21" s="212">
        <v>40</v>
      </c>
      <c r="I21" s="213">
        <f>H21*G21</f>
        <v>0</v>
      </c>
      <c r="J21" s="136">
        <f>'2b Dry Lab Occupant Data'!G30+'2b Dry Lab Occupant Data'!G51</f>
        <v>0</v>
      </c>
      <c r="K21" s="137">
        <v>58</v>
      </c>
      <c r="L21" s="138">
        <f>K21*J21</f>
        <v>0</v>
      </c>
      <c r="M21" s="136">
        <f>'2b Dry Lab Occupant Data'!H30+'2b Dry Lab Occupant Data'!H51</f>
        <v>0</v>
      </c>
      <c r="N21" s="137">
        <v>58</v>
      </c>
      <c r="O21" s="138">
        <f>N21*M21</f>
        <v>0</v>
      </c>
      <c r="P21" s="136">
        <f>'2b Dry Lab Occupant Data'!I30+'2b Dry Lab Occupant Data'!I51</f>
        <v>0</v>
      </c>
      <c r="Q21" s="137">
        <v>58</v>
      </c>
      <c r="R21" s="138">
        <f>Q21*P21</f>
        <v>0</v>
      </c>
      <c r="S21" s="136">
        <f>'2b Dry Lab Occupant Data'!J30+'2b Dry Lab Occupant Data'!J51</f>
        <v>0</v>
      </c>
      <c r="T21" s="137">
        <v>58</v>
      </c>
      <c r="U21" s="138">
        <f>T21*S21</f>
        <v>0</v>
      </c>
      <c r="V21" s="136">
        <f>'2b Dry Lab Occupant Data'!K30+'2b Dry Lab Occupant Data'!K51</f>
        <v>0</v>
      </c>
      <c r="W21" s="137">
        <v>58</v>
      </c>
      <c r="X21" s="138">
        <f>W21*V21</f>
        <v>0</v>
      </c>
      <c r="Y21" s="34">
        <f>SUM(I21,L21,O21,R21,U21,X21)</f>
        <v>0</v>
      </c>
      <c r="Z21" s="242"/>
      <c r="AA21" s="243"/>
      <c r="AB21" s="1"/>
    </row>
    <row r="22" spans="1:27" ht="18.75">
      <c r="A22" s="17"/>
      <c r="B22" s="246" t="s">
        <v>63</v>
      </c>
      <c r="C22" s="247"/>
      <c r="D22" s="116"/>
      <c r="E22" s="35"/>
      <c r="F22" s="36"/>
      <c r="G22" s="211"/>
      <c r="H22" s="212"/>
      <c r="I22" s="213">
        <f>SUM(I19:I21)</f>
        <v>0</v>
      </c>
      <c r="J22" s="136"/>
      <c r="K22" s="137"/>
      <c r="L22" s="138">
        <f>SUM(L19:L21)</f>
        <v>0</v>
      </c>
      <c r="M22" s="136"/>
      <c r="N22" s="137"/>
      <c r="O22" s="138">
        <f>SUM(O19:O21)</f>
        <v>0</v>
      </c>
      <c r="P22" s="136"/>
      <c r="Q22" s="137"/>
      <c r="R22" s="138">
        <f>SUM(R19:R21)</f>
        <v>0</v>
      </c>
      <c r="S22" s="136"/>
      <c r="T22" s="137"/>
      <c r="U22" s="138">
        <f>SUM(U19:U21)</f>
        <v>0</v>
      </c>
      <c r="V22" s="136"/>
      <c r="W22" s="137"/>
      <c r="X22" s="138">
        <f>SUM(X19:X21)</f>
        <v>0</v>
      </c>
      <c r="Y22" s="34">
        <f>SUM(Y19:Y21)</f>
        <v>0</v>
      </c>
      <c r="Z22" s="242"/>
      <c r="AA22" s="243"/>
    </row>
    <row r="23" spans="1:27" ht="21">
      <c r="A23" s="6"/>
      <c r="B23" s="155" t="s">
        <v>16</v>
      </c>
      <c r="C23" s="24"/>
      <c r="D23" s="28"/>
      <c r="E23" s="29"/>
      <c r="F23" s="30"/>
      <c r="G23" s="209"/>
      <c r="H23" s="184"/>
      <c r="I23" s="210"/>
      <c r="J23" s="133"/>
      <c r="K23" s="134"/>
      <c r="L23" s="135"/>
      <c r="M23" s="133"/>
      <c r="N23" s="134"/>
      <c r="O23" s="135"/>
      <c r="P23" s="133"/>
      <c r="Q23" s="134"/>
      <c r="R23" s="135"/>
      <c r="S23" s="133"/>
      <c r="T23" s="134"/>
      <c r="U23" s="135"/>
      <c r="V23" s="133"/>
      <c r="W23" s="134"/>
      <c r="X23" s="135"/>
      <c r="Y23" s="27"/>
      <c r="Z23" s="244"/>
      <c r="AA23" s="245"/>
    </row>
    <row r="24" spans="1:28" ht="18.75">
      <c r="A24" s="17"/>
      <c r="B24" s="31" t="s">
        <v>10</v>
      </c>
      <c r="C24" s="32"/>
      <c r="D24" s="33">
        <f>'3 Office-Cubicle Occupant Data'!B12</f>
        <v>0</v>
      </c>
      <c r="E24" s="35"/>
      <c r="F24" s="36"/>
      <c r="G24" s="211">
        <f>'3 Office-Cubicle Occupant Data'!F12</f>
        <v>0</v>
      </c>
      <c r="H24" s="212">
        <v>300</v>
      </c>
      <c r="I24" s="213">
        <f>H24*G24</f>
        <v>0</v>
      </c>
      <c r="J24" s="136">
        <f>'3 Office-Cubicle Occupant Data'!G12</f>
        <v>0</v>
      </c>
      <c r="K24" s="137">
        <v>300</v>
      </c>
      <c r="L24" s="138">
        <f>K24*J24</f>
        <v>0</v>
      </c>
      <c r="M24" s="136">
        <f>'3 Office-Cubicle Occupant Data'!H12</f>
        <v>0</v>
      </c>
      <c r="N24" s="137">
        <v>300</v>
      </c>
      <c r="O24" s="138">
        <f>N24*M24</f>
        <v>0</v>
      </c>
      <c r="P24" s="136">
        <f>'3 Office-Cubicle Occupant Data'!I12</f>
        <v>0</v>
      </c>
      <c r="Q24" s="137">
        <v>300</v>
      </c>
      <c r="R24" s="138">
        <f>Q24*P24</f>
        <v>0</v>
      </c>
      <c r="S24" s="136">
        <f>'3 Office-Cubicle Occupant Data'!J12</f>
        <v>0</v>
      </c>
      <c r="T24" s="137">
        <v>300</v>
      </c>
      <c r="U24" s="138">
        <f>T24*S24</f>
        <v>0</v>
      </c>
      <c r="V24" s="136">
        <f>'3 Office-Cubicle Occupant Data'!K12</f>
        <v>0</v>
      </c>
      <c r="W24" s="137">
        <v>300</v>
      </c>
      <c r="X24" s="138">
        <f>W24*V24</f>
        <v>0</v>
      </c>
      <c r="Y24" s="34">
        <f>SUM(I24,L24,O24,R24,U24,X24)</f>
        <v>0</v>
      </c>
      <c r="Z24" s="243"/>
      <c r="AA24" s="243"/>
      <c r="AB24" s="1"/>
    </row>
    <row r="25" spans="1:28" ht="18.75">
      <c r="A25" s="17"/>
      <c r="B25" s="31" t="s">
        <v>11</v>
      </c>
      <c r="C25" s="32"/>
      <c r="D25" s="33">
        <v>0</v>
      </c>
      <c r="E25" s="233"/>
      <c r="F25" s="34"/>
      <c r="G25" s="211">
        <f>'3 Office-Cubicle Occupant Data'!F15</f>
        <v>0</v>
      </c>
      <c r="H25" s="212">
        <v>140</v>
      </c>
      <c r="I25" s="213">
        <f>H25*G25</f>
        <v>0</v>
      </c>
      <c r="J25" s="136">
        <f>'3 Office-Cubicle Occupant Data'!G15</f>
        <v>0</v>
      </c>
      <c r="K25" s="137">
        <v>140</v>
      </c>
      <c r="L25" s="138">
        <f>K25*J25</f>
        <v>0</v>
      </c>
      <c r="M25" s="136">
        <f>'3 Office-Cubicle Occupant Data'!H15</f>
        <v>0</v>
      </c>
      <c r="N25" s="137">
        <v>140</v>
      </c>
      <c r="O25" s="138">
        <f>N25*M25</f>
        <v>0</v>
      </c>
      <c r="P25" s="136">
        <f>'3 Office-Cubicle Occupant Data'!I15</f>
        <v>0</v>
      </c>
      <c r="Q25" s="137">
        <v>140</v>
      </c>
      <c r="R25" s="138">
        <f>Q25*P25</f>
        <v>0</v>
      </c>
      <c r="S25" s="136">
        <v>0</v>
      </c>
      <c r="T25" s="137">
        <v>140</v>
      </c>
      <c r="U25" s="138">
        <f>T25*S25</f>
        <v>0</v>
      </c>
      <c r="V25" s="136">
        <f>'3 Office-Cubicle Occupant Data'!K15</f>
        <v>0</v>
      </c>
      <c r="W25" s="137">
        <v>140</v>
      </c>
      <c r="X25" s="138">
        <f>W25*V25</f>
        <v>0</v>
      </c>
      <c r="Y25" s="34">
        <f>SUM(I25,L25,O25,R25,U25,X25)</f>
        <v>0</v>
      </c>
      <c r="Z25" s="242"/>
      <c r="AA25" s="243"/>
      <c r="AB25" s="1"/>
    </row>
    <row r="26" spans="1:27" ht="18.75">
      <c r="A26" s="17"/>
      <c r="B26" s="31" t="s">
        <v>47</v>
      </c>
      <c r="C26" s="32"/>
      <c r="D26" s="33">
        <v>0</v>
      </c>
      <c r="E26" s="233"/>
      <c r="F26" s="34"/>
      <c r="G26" s="211">
        <f>'3 Office-Cubicle Occupant Data'!F20</f>
        <v>0</v>
      </c>
      <c r="H26" s="212">
        <v>120</v>
      </c>
      <c r="I26" s="213">
        <f>H26*G26</f>
        <v>0</v>
      </c>
      <c r="J26" s="136">
        <f>'3 Office-Cubicle Occupant Data'!G20</f>
        <v>0</v>
      </c>
      <c r="K26" s="137">
        <v>120</v>
      </c>
      <c r="L26" s="138">
        <f>K26*J26</f>
        <v>0</v>
      </c>
      <c r="M26" s="136">
        <f>'3 Office-Cubicle Occupant Data'!H20</f>
        <v>0</v>
      </c>
      <c r="N26" s="137">
        <v>120</v>
      </c>
      <c r="O26" s="138">
        <f>N26*M26</f>
        <v>0</v>
      </c>
      <c r="P26" s="136">
        <f>'3 Office-Cubicle Occupant Data'!I20</f>
        <v>0</v>
      </c>
      <c r="Q26" s="137">
        <v>120</v>
      </c>
      <c r="R26" s="138">
        <f>Q26*P26</f>
        <v>0</v>
      </c>
      <c r="S26" s="136">
        <v>0</v>
      </c>
      <c r="T26" s="137">
        <v>120</v>
      </c>
      <c r="U26" s="138">
        <f>T26*S26</f>
        <v>0</v>
      </c>
      <c r="V26" s="136">
        <f>'3 Office-Cubicle Occupant Data'!K20</f>
        <v>0</v>
      </c>
      <c r="W26" s="137">
        <v>120</v>
      </c>
      <c r="X26" s="138">
        <f>W26*V26</f>
        <v>0</v>
      </c>
      <c r="Y26" s="34">
        <f>SUM(I26,L26,O26,R26,U26,X26)</f>
        <v>0</v>
      </c>
      <c r="Z26" s="242"/>
      <c r="AA26" s="243"/>
    </row>
    <row r="27" spans="1:28" ht="18.75">
      <c r="A27" s="17"/>
      <c r="B27" s="31" t="s">
        <v>62</v>
      </c>
      <c r="C27" s="32"/>
      <c r="D27" s="165">
        <v>0</v>
      </c>
      <c r="E27" s="35"/>
      <c r="F27" s="34"/>
      <c r="G27" s="211">
        <f>'3 Office-Cubicle Occupant Data'!F24</f>
        <v>0</v>
      </c>
      <c r="H27" s="212">
        <v>60</v>
      </c>
      <c r="I27" s="213">
        <f>H27*G27</f>
        <v>0</v>
      </c>
      <c r="J27" s="136">
        <f>'3 Office-Cubicle Occupant Data'!G24</f>
        <v>0</v>
      </c>
      <c r="K27" s="137">
        <v>60</v>
      </c>
      <c r="L27" s="138">
        <f>K27*J27</f>
        <v>0</v>
      </c>
      <c r="M27" s="136">
        <f>'3 Office-Cubicle Occupant Data'!H24</f>
        <v>0</v>
      </c>
      <c r="N27" s="137">
        <v>60</v>
      </c>
      <c r="O27" s="138">
        <f>N27*M27</f>
        <v>0</v>
      </c>
      <c r="P27" s="136">
        <f>'3 Office-Cubicle Occupant Data'!I24</f>
        <v>0</v>
      </c>
      <c r="Q27" s="137">
        <v>60</v>
      </c>
      <c r="R27" s="138">
        <f>Q27*P27</f>
        <v>0</v>
      </c>
      <c r="S27" s="136">
        <f>'3 Office-Cubicle Occupant Data'!J24</f>
        <v>0</v>
      </c>
      <c r="T27" s="137">
        <v>60</v>
      </c>
      <c r="U27" s="138">
        <f>T27*S27</f>
        <v>0</v>
      </c>
      <c r="V27" s="136">
        <f>'3 Office-Cubicle Occupant Data'!K24</f>
        <v>0</v>
      </c>
      <c r="W27" s="137">
        <v>60</v>
      </c>
      <c r="X27" s="138">
        <f>W27*V27</f>
        <v>0</v>
      </c>
      <c r="Y27" s="34">
        <f>SUM(I27,L27,O27,R27,U27,X27)</f>
        <v>0</v>
      </c>
      <c r="Z27" s="163"/>
      <c r="AA27" s="163"/>
      <c r="AB27" s="1"/>
    </row>
    <row r="28" spans="1:27" ht="18.75">
      <c r="A28" s="17"/>
      <c r="B28" s="246" t="s">
        <v>17</v>
      </c>
      <c r="C28" s="247"/>
      <c r="D28" s="33"/>
      <c r="E28" s="35"/>
      <c r="F28" s="36"/>
      <c r="G28" s="211"/>
      <c r="H28" s="212"/>
      <c r="I28" s="213">
        <f>SUM(I24:I27)</f>
        <v>0</v>
      </c>
      <c r="J28" s="136"/>
      <c r="K28" s="137"/>
      <c r="L28" s="138">
        <f>SUM(L24:L27)</f>
        <v>0</v>
      </c>
      <c r="M28" s="136"/>
      <c r="N28" s="137"/>
      <c r="O28" s="138">
        <f>SUM(O24:O27)</f>
        <v>0</v>
      </c>
      <c r="P28" s="136"/>
      <c r="Q28" s="137"/>
      <c r="R28" s="230">
        <f>SUM(R24:R27)</f>
        <v>0</v>
      </c>
      <c r="S28" s="136"/>
      <c r="T28" s="137"/>
      <c r="U28" s="138">
        <f>SUM(U24:U27)</f>
        <v>0</v>
      </c>
      <c r="V28" s="136"/>
      <c r="W28" s="137"/>
      <c r="X28" s="138">
        <f>SUM(X24:X27)</f>
        <v>0</v>
      </c>
      <c r="Y28" s="231">
        <f>SUM(Y24:Y27)</f>
        <v>0</v>
      </c>
      <c r="Z28" s="242"/>
      <c r="AA28" s="243"/>
    </row>
    <row r="29" spans="1:27" ht="18.75">
      <c r="A29" s="17"/>
      <c r="B29" s="37"/>
      <c r="C29" s="37"/>
      <c r="D29" s="33"/>
      <c r="E29" s="35"/>
      <c r="F29" s="36"/>
      <c r="G29" s="211"/>
      <c r="H29" s="212"/>
      <c r="I29" s="213"/>
      <c r="J29" s="136"/>
      <c r="K29" s="137"/>
      <c r="L29" s="138"/>
      <c r="M29" s="136"/>
      <c r="N29" s="137"/>
      <c r="O29" s="138"/>
      <c r="P29" s="136"/>
      <c r="Q29" s="137"/>
      <c r="R29" s="138"/>
      <c r="S29" s="136"/>
      <c r="T29" s="137"/>
      <c r="U29" s="138"/>
      <c r="V29" s="136"/>
      <c r="W29" s="137"/>
      <c r="X29" s="138"/>
      <c r="Y29" s="34"/>
      <c r="Z29" s="242"/>
      <c r="AA29" s="243"/>
    </row>
    <row r="30" spans="1:27" ht="21">
      <c r="A30" s="17"/>
      <c r="B30" s="63" t="s">
        <v>18</v>
      </c>
      <c r="C30" s="26"/>
      <c r="D30" s="25"/>
      <c r="E30" s="29"/>
      <c r="F30" s="30"/>
      <c r="G30" s="209"/>
      <c r="H30" s="184"/>
      <c r="I30" s="210"/>
      <c r="J30" s="133"/>
      <c r="K30" s="134"/>
      <c r="L30" s="135"/>
      <c r="M30" s="133"/>
      <c r="N30" s="134"/>
      <c r="O30" s="135"/>
      <c r="P30" s="133"/>
      <c r="Q30" s="134"/>
      <c r="R30" s="135"/>
      <c r="S30" s="133"/>
      <c r="T30" s="134"/>
      <c r="U30" s="135"/>
      <c r="V30" s="133"/>
      <c r="W30" s="134"/>
      <c r="X30" s="135"/>
      <c r="Y30" s="27"/>
      <c r="Z30" s="244"/>
      <c r="AA30" s="245"/>
    </row>
    <row r="31" spans="1:27" ht="18.75">
      <c r="A31" s="17"/>
      <c r="B31" s="31" t="s">
        <v>107</v>
      </c>
      <c r="C31" s="32"/>
      <c r="D31" s="33">
        <v>0</v>
      </c>
      <c r="E31" s="233"/>
      <c r="F31" s="34"/>
      <c r="G31" s="211">
        <f>'3 Office-Cubicle Occupant Data'!F32</f>
        <v>0</v>
      </c>
      <c r="H31" s="212">
        <v>36</v>
      </c>
      <c r="I31" s="213">
        <f>H31*G31</f>
        <v>0</v>
      </c>
      <c r="J31" s="136">
        <f>'3 Office-Cubicle Occupant Data'!G32</f>
        <v>0</v>
      </c>
      <c r="K31" s="137">
        <v>36</v>
      </c>
      <c r="L31" s="138">
        <f>K31*J31</f>
        <v>0</v>
      </c>
      <c r="M31" s="136">
        <f>'3 Office-Cubicle Occupant Data'!H32</f>
        <v>0</v>
      </c>
      <c r="N31" s="137">
        <v>36</v>
      </c>
      <c r="O31" s="138">
        <f>N31*M31</f>
        <v>0</v>
      </c>
      <c r="P31" s="136">
        <f>'3 Office-Cubicle Occupant Data'!I32</f>
        <v>0</v>
      </c>
      <c r="Q31" s="137">
        <v>36</v>
      </c>
      <c r="R31" s="138">
        <f>Q31*P31</f>
        <v>0</v>
      </c>
      <c r="S31" s="136">
        <v>0</v>
      </c>
      <c r="T31" s="137">
        <v>36</v>
      </c>
      <c r="U31" s="138">
        <f>T31*S31</f>
        <v>0</v>
      </c>
      <c r="V31" s="136">
        <f>'3 Office-Cubicle Occupant Data'!K32</f>
        <v>0</v>
      </c>
      <c r="W31" s="137">
        <v>36</v>
      </c>
      <c r="X31" s="138">
        <f>W31*V31</f>
        <v>0</v>
      </c>
      <c r="Y31" s="34">
        <f>SUM(I31,L31,O31,R31,U31,X31)</f>
        <v>0</v>
      </c>
      <c r="Z31" s="255"/>
      <c r="AA31" s="256"/>
    </row>
    <row r="32" spans="1:27" ht="18.75">
      <c r="A32" s="17"/>
      <c r="B32" s="31" t="s">
        <v>106</v>
      </c>
      <c r="C32" s="32"/>
      <c r="D32" s="33">
        <v>0</v>
      </c>
      <c r="E32" s="233"/>
      <c r="F32" s="34"/>
      <c r="G32" s="211">
        <v>0</v>
      </c>
      <c r="H32" s="212">
        <v>48</v>
      </c>
      <c r="I32" s="213">
        <f>H32*G32</f>
        <v>0</v>
      </c>
      <c r="J32" s="136">
        <v>0</v>
      </c>
      <c r="K32" s="137">
        <v>48</v>
      </c>
      <c r="L32" s="138">
        <f>K32*J32</f>
        <v>0</v>
      </c>
      <c r="M32" s="136">
        <v>0</v>
      </c>
      <c r="N32" s="137">
        <v>48</v>
      </c>
      <c r="O32" s="138">
        <f>N32*M32</f>
        <v>0</v>
      </c>
      <c r="P32" s="136">
        <v>0</v>
      </c>
      <c r="Q32" s="137">
        <v>48</v>
      </c>
      <c r="R32" s="138">
        <f>Q32*P32</f>
        <v>0</v>
      </c>
      <c r="S32" s="136">
        <v>0</v>
      </c>
      <c r="T32" s="137">
        <v>48</v>
      </c>
      <c r="U32" s="138">
        <f>T32*S32</f>
        <v>0</v>
      </c>
      <c r="V32" s="136">
        <v>0</v>
      </c>
      <c r="W32" s="137">
        <v>48</v>
      </c>
      <c r="X32" s="138">
        <f>W32*V32</f>
        <v>0</v>
      </c>
      <c r="Y32" s="34"/>
      <c r="Z32" s="175"/>
      <c r="AA32" s="176"/>
    </row>
    <row r="33" spans="1:27" ht="18.75">
      <c r="A33" s="38"/>
      <c r="B33" s="31" t="s">
        <v>48</v>
      </c>
      <c r="C33" s="32"/>
      <c r="D33" s="33">
        <f>'3 Office-Cubicle Occupant Data'!B36</f>
        <v>0</v>
      </c>
      <c r="E33" s="39"/>
      <c r="F33" s="40"/>
      <c r="G33" s="211">
        <f>'3 Office-Cubicle Occupant Data'!F36</f>
        <v>0</v>
      </c>
      <c r="H33" s="212">
        <v>25</v>
      </c>
      <c r="I33" s="213">
        <f>H33*G33</f>
        <v>0</v>
      </c>
      <c r="J33" s="136">
        <f>'3 Office-Cubicle Occupant Data'!G36</f>
        <v>0</v>
      </c>
      <c r="K33" s="137">
        <v>25</v>
      </c>
      <c r="L33" s="138">
        <f>K33*J33</f>
        <v>0</v>
      </c>
      <c r="M33" s="136">
        <f>'3 Office-Cubicle Occupant Data'!H36</f>
        <v>0</v>
      </c>
      <c r="N33" s="137">
        <v>25</v>
      </c>
      <c r="O33" s="138">
        <f>N33*M33</f>
        <v>0</v>
      </c>
      <c r="P33" s="136">
        <v>0</v>
      </c>
      <c r="Q33" s="137">
        <v>25</v>
      </c>
      <c r="R33" s="138">
        <f>Q33*P33</f>
        <v>0</v>
      </c>
      <c r="S33" s="136">
        <f>'3 Office-Cubicle Occupant Data'!J36</f>
        <v>0</v>
      </c>
      <c r="T33" s="137">
        <v>25</v>
      </c>
      <c r="U33" s="138">
        <f>T33*S33</f>
        <v>0</v>
      </c>
      <c r="V33" s="136">
        <f>'3 Office-Cubicle Occupant Data'!K36</f>
        <v>0</v>
      </c>
      <c r="W33" s="137">
        <v>25</v>
      </c>
      <c r="X33" s="138">
        <f>W33*V33</f>
        <v>0</v>
      </c>
      <c r="Y33" s="34">
        <f>SUM(I33,L33,O33,R33,U33,X33)</f>
        <v>0</v>
      </c>
      <c r="Z33" s="242"/>
      <c r="AA33" s="243"/>
    </row>
    <row r="34" spans="1:27" ht="18.75">
      <c r="A34" s="17"/>
      <c r="B34" s="246" t="s">
        <v>19</v>
      </c>
      <c r="C34" s="247"/>
      <c r="D34" s="33"/>
      <c r="E34" s="39"/>
      <c r="F34" s="36">
        <f>SUM(F31:F33)</f>
        <v>0</v>
      </c>
      <c r="G34" s="211"/>
      <c r="H34" s="212"/>
      <c r="I34" s="213">
        <f>SUM(I31:I33)</f>
        <v>0</v>
      </c>
      <c r="J34" s="136"/>
      <c r="K34" s="137"/>
      <c r="L34" s="138">
        <f>SUM(L31:L33)</f>
        <v>0</v>
      </c>
      <c r="M34" s="136"/>
      <c r="N34" s="137"/>
      <c r="O34" s="138">
        <f>SUM(O31:O33)</f>
        <v>0</v>
      </c>
      <c r="P34" s="136"/>
      <c r="Q34" s="137"/>
      <c r="R34" s="138">
        <f>SUM(R31:R33)</f>
        <v>0</v>
      </c>
      <c r="S34" s="136"/>
      <c r="T34" s="137"/>
      <c r="U34" s="138">
        <f>SUM(U31:U33)</f>
        <v>0</v>
      </c>
      <c r="V34" s="136"/>
      <c r="W34" s="137"/>
      <c r="X34" s="138">
        <f>SUM(X31:X33)</f>
        <v>0</v>
      </c>
      <c r="Y34" s="231">
        <f>SUM(Y31:Y33)</f>
        <v>0</v>
      </c>
      <c r="Z34" s="242"/>
      <c r="AA34" s="243"/>
    </row>
    <row r="35" spans="1:27" ht="18.75">
      <c r="A35" s="17"/>
      <c r="B35" s="41"/>
      <c r="C35" s="32"/>
      <c r="D35" s="33"/>
      <c r="E35" s="39"/>
      <c r="F35" s="40"/>
      <c r="G35" s="211"/>
      <c r="H35" s="212"/>
      <c r="I35" s="213"/>
      <c r="J35" s="136"/>
      <c r="K35" s="137"/>
      <c r="L35" s="138"/>
      <c r="M35" s="136"/>
      <c r="N35" s="137"/>
      <c r="O35" s="138"/>
      <c r="P35" s="136"/>
      <c r="Q35" s="137"/>
      <c r="R35" s="138"/>
      <c r="S35" s="136"/>
      <c r="T35" s="137"/>
      <c r="U35" s="138"/>
      <c r="V35" s="136"/>
      <c r="W35" s="137"/>
      <c r="X35" s="138"/>
      <c r="Y35" s="34"/>
      <c r="Z35" s="242"/>
      <c r="AA35" s="243"/>
    </row>
    <row r="36" spans="1:27" ht="21">
      <c r="A36" s="6"/>
      <c r="B36" s="155" t="s">
        <v>65</v>
      </c>
      <c r="C36" s="26"/>
      <c r="D36" s="25"/>
      <c r="E36" s="42"/>
      <c r="F36" s="43"/>
      <c r="G36" s="209"/>
      <c r="H36" s="184"/>
      <c r="I36" s="210"/>
      <c r="J36" s="133"/>
      <c r="K36" s="134"/>
      <c r="L36" s="135"/>
      <c r="M36" s="133"/>
      <c r="N36" s="134"/>
      <c r="O36" s="135"/>
      <c r="P36" s="133"/>
      <c r="Q36" s="134"/>
      <c r="R36" s="135"/>
      <c r="S36" s="133"/>
      <c r="T36" s="134"/>
      <c r="U36" s="135"/>
      <c r="V36" s="133"/>
      <c r="W36" s="134"/>
      <c r="X36" s="135"/>
      <c r="Y36" s="27"/>
      <c r="Z36" s="244"/>
      <c r="AA36" s="245"/>
    </row>
    <row r="37" spans="1:27" ht="18.75">
      <c r="A37" s="17"/>
      <c r="B37" s="31" t="s">
        <v>67</v>
      </c>
      <c r="C37" s="32"/>
      <c r="D37" s="33">
        <v>0</v>
      </c>
      <c r="E37" s="39"/>
      <c r="F37" s="40"/>
      <c r="G37" s="211">
        <v>0</v>
      </c>
      <c r="H37" s="212">
        <v>15</v>
      </c>
      <c r="I37" s="213">
        <f>H37*G37</f>
        <v>0</v>
      </c>
      <c r="J37" s="136">
        <v>0</v>
      </c>
      <c r="K37" s="137">
        <v>25</v>
      </c>
      <c r="L37" s="138">
        <f>K37*J37</f>
        <v>0</v>
      </c>
      <c r="M37" s="136">
        <v>0</v>
      </c>
      <c r="N37" s="137">
        <v>25</v>
      </c>
      <c r="O37" s="138">
        <f>N37*M37</f>
        <v>0</v>
      </c>
      <c r="P37" s="136">
        <v>0</v>
      </c>
      <c r="Q37" s="137">
        <v>25</v>
      </c>
      <c r="R37" s="138">
        <f>Q37*P37</f>
        <v>0</v>
      </c>
      <c r="S37" s="136">
        <v>0</v>
      </c>
      <c r="T37" s="137">
        <v>25</v>
      </c>
      <c r="U37" s="138">
        <f>T37*S37</f>
        <v>0</v>
      </c>
      <c r="V37" s="136">
        <v>0</v>
      </c>
      <c r="W37" s="137">
        <v>25</v>
      </c>
      <c r="X37" s="138">
        <f>W37*V37</f>
        <v>0</v>
      </c>
      <c r="Y37" s="34">
        <f>SUM(I37,L37,O37,R37,U37,X37)</f>
        <v>0</v>
      </c>
      <c r="Z37" s="242"/>
      <c r="AA37" s="243"/>
    </row>
    <row r="38" spans="1:27" ht="18.75">
      <c r="A38" s="38"/>
      <c r="B38" s="31" t="s">
        <v>68</v>
      </c>
      <c r="C38" s="32"/>
      <c r="D38" s="33">
        <v>0</v>
      </c>
      <c r="E38" s="39"/>
      <c r="F38" s="40"/>
      <c r="G38" s="211">
        <v>0</v>
      </c>
      <c r="H38" s="212">
        <v>25</v>
      </c>
      <c r="I38" s="213">
        <f>H38*G38</f>
        <v>0</v>
      </c>
      <c r="J38" s="136">
        <v>0</v>
      </c>
      <c r="K38" s="137">
        <v>25</v>
      </c>
      <c r="L38" s="138">
        <f>K38*J38</f>
        <v>0</v>
      </c>
      <c r="M38" s="136">
        <v>0</v>
      </c>
      <c r="N38" s="137">
        <v>25</v>
      </c>
      <c r="O38" s="138">
        <f>N38*M38</f>
        <v>0</v>
      </c>
      <c r="P38" s="136">
        <v>0</v>
      </c>
      <c r="Q38" s="137">
        <v>25</v>
      </c>
      <c r="R38" s="138">
        <f>Q38*P38</f>
        <v>0</v>
      </c>
      <c r="S38" s="136">
        <v>0</v>
      </c>
      <c r="T38" s="137">
        <v>25</v>
      </c>
      <c r="U38" s="138">
        <f>T38*S38</f>
        <v>0</v>
      </c>
      <c r="V38" s="136">
        <v>0</v>
      </c>
      <c r="W38" s="137">
        <v>25</v>
      </c>
      <c r="X38" s="138">
        <f>W38*V38</f>
        <v>0</v>
      </c>
      <c r="Y38" s="34">
        <f>SUM(I38,L38,O38,R38,U38,X38)</f>
        <v>0</v>
      </c>
      <c r="Z38" s="242"/>
      <c r="AA38" s="243"/>
    </row>
    <row r="39" spans="1:27" ht="18.75">
      <c r="A39" s="38"/>
      <c r="B39" s="31" t="s">
        <v>69</v>
      </c>
      <c r="C39" s="32"/>
      <c r="D39" s="33">
        <v>0</v>
      </c>
      <c r="E39" s="39"/>
      <c r="F39" s="40"/>
      <c r="G39" s="211">
        <v>0</v>
      </c>
      <c r="H39" s="212">
        <v>60</v>
      </c>
      <c r="I39" s="213">
        <f>H39*G39</f>
        <v>0</v>
      </c>
      <c r="J39" s="136">
        <v>0</v>
      </c>
      <c r="K39" s="137">
        <v>25</v>
      </c>
      <c r="L39" s="138">
        <f>K39*J39</f>
        <v>0</v>
      </c>
      <c r="M39" s="136">
        <v>0</v>
      </c>
      <c r="N39" s="137">
        <v>25</v>
      </c>
      <c r="O39" s="138">
        <f>N39*M39</f>
        <v>0</v>
      </c>
      <c r="P39" s="136">
        <v>0</v>
      </c>
      <c r="Q39" s="137">
        <v>25</v>
      </c>
      <c r="R39" s="138">
        <f>Q39*P39</f>
        <v>0</v>
      </c>
      <c r="S39" s="136">
        <v>0</v>
      </c>
      <c r="T39" s="137">
        <v>25</v>
      </c>
      <c r="U39" s="138">
        <f>T39*S39</f>
        <v>0</v>
      </c>
      <c r="V39" s="136">
        <v>0</v>
      </c>
      <c r="W39" s="137">
        <v>25</v>
      </c>
      <c r="X39" s="138">
        <f>W39*V39</f>
        <v>0</v>
      </c>
      <c r="Y39" s="34">
        <f>SUM(I39,L39,O39,R39,U39,X39)</f>
        <v>0</v>
      </c>
      <c r="Z39" s="242"/>
      <c r="AA39" s="243"/>
    </row>
    <row r="40" spans="1:27" ht="18.75">
      <c r="A40" s="17"/>
      <c r="B40" s="246" t="s">
        <v>66</v>
      </c>
      <c r="C40" s="247"/>
      <c r="D40" s="33"/>
      <c r="E40" s="35"/>
      <c r="F40" s="36"/>
      <c r="G40" s="211"/>
      <c r="H40" s="212"/>
      <c r="I40" s="213">
        <f>SUM(I37:I39)</f>
        <v>0</v>
      </c>
      <c r="J40" s="136"/>
      <c r="K40" s="137"/>
      <c r="L40" s="138">
        <f>SUM(L37:L39)</f>
        <v>0</v>
      </c>
      <c r="M40" s="136"/>
      <c r="N40" s="137"/>
      <c r="O40" s="138">
        <f>SUM(O37:O39)</f>
        <v>0</v>
      </c>
      <c r="P40" s="136"/>
      <c r="Q40" s="137"/>
      <c r="R40" s="138">
        <f>SUM(R37:R39)</f>
        <v>0</v>
      </c>
      <c r="S40" s="136"/>
      <c r="T40" s="137"/>
      <c r="U40" s="138">
        <f>SUM(U37:U39)</f>
        <v>0</v>
      </c>
      <c r="V40" s="136"/>
      <c r="W40" s="137"/>
      <c r="X40" s="138">
        <f>SUM(X37:X39)</f>
        <v>0</v>
      </c>
      <c r="Y40" s="34">
        <f>SUM(Y37:Y39)</f>
        <v>0</v>
      </c>
      <c r="Z40" s="242"/>
      <c r="AA40" s="243"/>
    </row>
    <row r="41" spans="1:27" ht="18.75">
      <c r="A41" s="17"/>
      <c r="B41" s="41"/>
      <c r="C41" s="32"/>
      <c r="D41" s="33"/>
      <c r="E41" s="39"/>
      <c r="F41" s="40"/>
      <c r="G41" s="211"/>
      <c r="H41" s="212"/>
      <c r="I41" s="213"/>
      <c r="J41" s="136"/>
      <c r="K41" s="137"/>
      <c r="L41" s="138"/>
      <c r="M41" s="136"/>
      <c r="N41" s="137"/>
      <c r="O41" s="138"/>
      <c r="P41" s="136"/>
      <c r="Q41" s="137"/>
      <c r="R41" s="138"/>
      <c r="S41" s="136"/>
      <c r="T41" s="137"/>
      <c r="U41" s="138"/>
      <c r="V41" s="136"/>
      <c r="W41" s="137"/>
      <c r="X41" s="138"/>
      <c r="Y41" s="34"/>
      <c r="Z41" s="122"/>
      <c r="AA41" s="123"/>
    </row>
    <row r="42" spans="1:27" ht="21">
      <c r="A42" s="6"/>
      <c r="B42" s="155" t="s">
        <v>80</v>
      </c>
      <c r="C42" s="26"/>
      <c r="D42" s="25"/>
      <c r="E42" s="42"/>
      <c r="F42" s="43"/>
      <c r="G42" s="209"/>
      <c r="H42" s="184"/>
      <c r="I42" s="210"/>
      <c r="J42" s="133"/>
      <c r="K42" s="134"/>
      <c r="L42" s="135"/>
      <c r="M42" s="133"/>
      <c r="N42" s="134"/>
      <c r="O42" s="135"/>
      <c r="P42" s="133"/>
      <c r="Q42" s="134"/>
      <c r="R42" s="135"/>
      <c r="S42" s="133"/>
      <c r="T42" s="134"/>
      <c r="U42" s="135"/>
      <c r="V42" s="133"/>
      <c r="W42" s="134"/>
      <c r="X42" s="135"/>
      <c r="Y42" s="27"/>
      <c r="Z42" s="244"/>
      <c r="AA42" s="245"/>
    </row>
    <row r="43" spans="1:27" ht="18.75">
      <c r="A43" s="17"/>
      <c r="B43" s="31" t="s">
        <v>70</v>
      </c>
      <c r="C43" s="32"/>
      <c r="D43" s="33">
        <f>'4 Ambulatory Occupant Data'!B13</f>
        <v>0</v>
      </c>
      <c r="E43" s="35"/>
      <c r="F43" s="36"/>
      <c r="G43" s="211">
        <f>'4 Ambulatory Occupant Data'!E13</f>
        <v>0</v>
      </c>
      <c r="H43" s="212">
        <v>120</v>
      </c>
      <c r="I43" s="213">
        <f>H43*G43</f>
        <v>0</v>
      </c>
      <c r="J43" s="136">
        <f>'4 Ambulatory Occupant Data'!G13</f>
        <v>0</v>
      </c>
      <c r="K43" s="137">
        <v>120</v>
      </c>
      <c r="L43" s="138">
        <f>K43*J43</f>
        <v>0</v>
      </c>
      <c r="M43" s="136">
        <f>'4 Ambulatory Occupant Data'!H13</f>
        <v>0</v>
      </c>
      <c r="N43" s="137">
        <v>120</v>
      </c>
      <c r="O43" s="138">
        <f>N43*M43</f>
        <v>0</v>
      </c>
      <c r="P43" s="136">
        <f>'4 Ambulatory Occupant Data'!I13</f>
        <v>0</v>
      </c>
      <c r="Q43" s="137">
        <v>120</v>
      </c>
      <c r="R43" s="138">
        <f>Q43*P43</f>
        <v>0</v>
      </c>
      <c r="S43" s="136">
        <f>'4 Ambulatory Occupant Data'!J13</f>
        <v>0</v>
      </c>
      <c r="T43" s="137">
        <v>120</v>
      </c>
      <c r="U43" s="138">
        <f>T43*S43</f>
        <v>0</v>
      </c>
      <c r="V43" s="136">
        <f>'4 Ambulatory Occupant Data'!K13</f>
        <v>0</v>
      </c>
      <c r="W43" s="137">
        <v>120</v>
      </c>
      <c r="X43" s="138">
        <f>W43*V43</f>
        <v>0</v>
      </c>
      <c r="Y43" s="34">
        <f>SUM(I43,L43,O43,R43,U43,X43)</f>
        <v>0</v>
      </c>
      <c r="Z43" s="242"/>
      <c r="AA43" s="243"/>
    </row>
    <row r="44" spans="1:27" ht="18.75">
      <c r="A44" s="17"/>
      <c r="B44" s="31" t="s">
        <v>71</v>
      </c>
      <c r="C44" s="32"/>
      <c r="D44" s="33">
        <f>'4 Ambulatory Occupant Data'!B19</f>
        <v>0</v>
      </c>
      <c r="E44" s="35"/>
      <c r="F44" s="36"/>
      <c r="G44" s="211">
        <f>'4 Ambulatory Occupant Data'!E19</f>
        <v>0</v>
      </c>
      <c r="H44" s="212">
        <v>90</v>
      </c>
      <c r="I44" s="213">
        <f>H44*G44</f>
        <v>0</v>
      </c>
      <c r="J44" s="136">
        <f>'4 Ambulatory Occupant Data'!G19</f>
        <v>0</v>
      </c>
      <c r="K44" s="137">
        <v>90</v>
      </c>
      <c r="L44" s="138">
        <f>K44*J44</f>
        <v>0</v>
      </c>
      <c r="M44" s="136">
        <f>'4 Ambulatory Occupant Data'!H19</f>
        <v>0</v>
      </c>
      <c r="N44" s="137">
        <v>90</v>
      </c>
      <c r="O44" s="138">
        <f>N44*M44</f>
        <v>0</v>
      </c>
      <c r="P44" s="136">
        <f>'4 Ambulatory Occupant Data'!I19</f>
        <v>0</v>
      </c>
      <c r="Q44" s="137">
        <v>90</v>
      </c>
      <c r="R44" s="138">
        <f>Q44*P44</f>
        <v>0</v>
      </c>
      <c r="S44" s="136">
        <f>'4 Ambulatory Occupant Data'!J19</f>
        <v>0</v>
      </c>
      <c r="T44" s="137">
        <v>90</v>
      </c>
      <c r="U44" s="138">
        <f>T44*S44</f>
        <v>0</v>
      </c>
      <c r="V44" s="136">
        <f>'4 Ambulatory Occupant Data'!K19</f>
        <v>0</v>
      </c>
      <c r="W44" s="137">
        <v>90</v>
      </c>
      <c r="X44" s="138">
        <f>W44*V44</f>
        <v>0</v>
      </c>
      <c r="Y44" s="34">
        <f>SUM(I44,L44,O44,R44,U44,X44)</f>
        <v>0</v>
      </c>
      <c r="Z44" s="242"/>
      <c r="AA44" s="243"/>
    </row>
    <row r="45" spans="1:27" ht="18.75">
      <c r="A45" s="17"/>
      <c r="B45" s="31" t="s">
        <v>72</v>
      </c>
      <c r="C45" s="32"/>
      <c r="D45" s="33">
        <f>'4 Ambulatory Occupant Data'!B29</f>
        <v>0</v>
      </c>
      <c r="E45" s="35"/>
      <c r="F45" s="36"/>
      <c r="G45" s="211">
        <f>'4 Ambulatory Occupant Data'!E29</f>
        <v>0</v>
      </c>
      <c r="H45" s="212">
        <v>25</v>
      </c>
      <c r="I45" s="213">
        <f>H45*G45</f>
        <v>0</v>
      </c>
      <c r="J45" s="136">
        <f>'4 Ambulatory Occupant Data'!G29</f>
        <v>0</v>
      </c>
      <c r="K45" s="137">
        <v>25</v>
      </c>
      <c r="L45" s="138">
        <f>K45*J45</f>
        <v>0</v>
      </c>
      <c r="M45" s="136">
        <f>'4 Ambulatory Occupant Data'!H29</f>
        <v>0</v>
      </c>
      <c r="N45" s="137">
        <v>25</v>
      </c>
      <c r="O45" s="138">
        <f>N45*M45</f>
        <v>0</v>
      </c>
      <c r="P45" s="136">
        <f>'4 Ambulatory Occupant Data'!I29</f>
        <v>0</v>
      </c>
      <c r="Q45" s="137">
        <v>25</v>
      </c>
      <c r="R45" s="138">
        <f>Q45*P45</f>
        <v>0</v>
      </c>
      <c r="S45" s="136">
        <f>'4 Ambulatory Occupant Data'!J29</f>
        <v>0</v>
      </c>
      <c r="T45" s="137">
        <v>25</v>
      </c>
      <c r="U45" s="138">
        <f>T45*S45</f>
        <v>0</v>
      </c>
      <c r="V45" s="136">
        <f>'4 Ambulatory Occupant Data'!K29</f>
        <v>0</v>
      </c>
      <c r="W45" s="137">
        <v>25</v>
      </c>
      <c r="X45" s="138">
        <f>W45*V45</f>
        <v>0</v>
      </c>
      <c r="Y45" s="34">
        <f>SUM(I45,L45,O45,R45,U45,X45)</f>
        <v>0</v>
      </c>
      <c r="Z45" s="242"/>
      <c r="AA45" s="243"/>
    </row>
    <row r="46" spans="1:27" ht="18.75">
      <c r="A46" s="17"/>
      <c r="B46" s="246" t="s">
        <v>73</v>
      </c>
      <c r="C46" s="247"/>
      <c r="D46" s="33"/>
      <c r="E46" s="35"/>
      <c r="F46" s="36"/>
      <c r="G46" s="211"/>
      <c r="H46" s="212"/>
      <c r="I46" s="213">
        <f>SUM(I43:I45)</f>
        <v>0</v>
      </c>
      <c r="J46" s="136"/>
      <c r="K46" s="137"/>
      <c r="L46" s="138">
        <f>SUM(L43:L45)</f>
        <v>0</v>
      </c>
      <c r="M46" s="136"/>
      <c r="N46" s="137"/>
      <c r="O46" s="138">
        <f>SUM(O43:O45)</f>
        <v>0</v>
      </c>
      <c r="P46" s="136"/>
      <c r="Q46" s="137"/>
      <c r="R46" s="138">
        <f>SUM(R43:R45)</f>
        <v>0</v>
      </c>
      <c r="S46" s="136"/>
      <c r="T46" s="137"/>
      <c r="U46" s="138">
        <f>SUM(U43:U45)</f>
        <v>0</v>
      </c>
      <c r="V46" s="136"/>
      <c r="W46" s="137"/>
      <c r="X46" s="138">
        <f>SUM(X43:X45)</f>
        <v>0</v>
      </c>
      <c r="Y46" s="34">
        <f>SUM(Y43:Y45)</f>
        <v>0</v>
      </c>
      <c r="Z46" s="242"/>
      <c r="AA46" s="243"/>
    </row>
    <row r="47" spans="1:27" ht="18.75">
      <c r="A47" s="17"/>
      <c r="B47" s="41"/>
      <c r="C47" s="32"/>
      <c r="D47" s="33"/>
      <c r="E47" s="39"/>
      <c r="F47" s="40"/>
      <c r="G47" s="211"/>
      <c r="H47" s="212"/>
      <c r="I47" s="213"/>
      <c r="J47" s="136"/>
      <c r="K47" s="137"/>
      <c r="L47" s="138"/>
      <c r="M47" s="136"/>
      <c r="N47" s="137"/>
      <c r="O47" s="138"/>
      <c r="P47" s="136"/>
      <c r="Q47" s="137"/>
      <c r="R47" s="138"/>
      <c r="S47" s="136"/>
      <c r="T47" s="137"/>
      <c r="U47" s="138"/>
      <c r="V47" s="136"/>
      <c r="W47" s="137"/>
      <c r="X47" s="138"/>
      <c r="Y47" s="34"/>
      <c r="Z47" s="122"/>
      <c r="AA47" s="123"/>
    </row>
    <row r="48" spans="1:27" ht="21">
      <c r="A48" s="6"/>
      <c r="B48" s="155" t="s">
        <v>20</v>
      </c>
      <c r="C48" s="26"/>
      <c r="D48" s="25"/>
      <c r="E48" s="42"/>
      <c r="F48" s="43"/>
      <c r="G48" s="209"/>
      <c r="H48" s="184"/>
      <c r="I48" s="210"/>
      <c r="J48" s="133"/>
      <c r="K48" s="134"/>
      <c r="L48" s="135"/>
      <c r="M48" s="133"/>
      <c r="N48" s="134"/>
      <c r="O48" s="135"/>
      <c r="P48" s="133"/>
      <c r="Q48" s="134"/>
      <c r="R48" s="135"/>
      <c r="S48" s="133"/>
      <c r="T48" s="134"/>
      <c r="U48" s="135"/>
      <c r="V48" s="133"/>
      <c r="W48" s="134"/>
      <c r="X48" s="135"/>
      <c r="Y48" s="27"/>
      <c r="Z48" s="244"/>
      <c r="AA48" s="245"/>
    </row>
    <row r="49" spans="1:27" ht="18.75">
      <c r="A49" s="17"/>
      <c r="B49" s="31" t="s">
        <v>21</v>
      </c>
      <c r="C49" s="32"/>
      <c r="D49" s="33">
        <v>0</v>
      </c>
      <c r="E49" s="39"/>
      <c r="F49" s="40"/>
      <c r="G49" s="211">
        <v>0</v>
      </c>
      <c r="H49" s="212">
        <v>25</v>
      </c>
      <c r="I49" s="213">
        <f>H49*G49</f>
        <v>0</v>
      </c>
      <c r="J49" s="136">
        <v>0</v>
      </c>
      <c r="K49" s="137">
        <v>25</v>
      </c>
      <c r="L49" s="138">
        <f>K49*J49</f>
        <v>0</v>
      </c>
      <c r="M49" s="136">
        <v>0</v>
      </c>
      <c r="N49" s="137">
        <v>25</v>
      </c>
      <c r="O49" s="138">
        <f>N49*M49</f>
        <v>0</v>
      </c>
      <c r="P49" s="136">
        <v>0</v>
      </c>
      <c r="Q49" s="137">
        <v>25</v>
      </c>
      <c r="R49" s="138">
        <f>Q49*P49</f>
        <v>0</v>
      </c>
      <c r="S49" s="136">
        <v>0</v>
      </c>
      <c r="T49" s="137">
        <v>25</v>
      </c>
      <c r="U49" s="138">
        <f>T49*S49</f>
        <v>0</v>
      </c>
      <c r="V49" s="136">
        <v>0</v>
      </c>
      <c r="W49" s="137">
        <v>25</v>
      </c>
      <c r="X49" s="138">
        <f>W49*V49</f>
        <v>0</v>
      </c>
      <c r="Y49" s="34">
        <f aca="true" t="shared" si="0" ref="Y49:Y59">SUM(I49,L49,O49,R49,U49,X49)</f>
        <v>0</v>
      </c>
      <c r="Z49" s="242"/>
      <c r="AA49" s="243"/>
    </row>
    <row r="50" spans="1:27" ht="18.75">
      <c r="A50" s="17"/>
      <c r="B50" s="31" t="s">
        <v>22</v>
      </c>
      <c r="C50" s="32"/>
      <c r="D50" s="33">
        <v>0</v>
      </c>
      <c r="E50" s="39"/>
      <c r="F50" s="40"/>
      <c r="G50" s="211">
        <v>0</v>
      </c>
      <c r="H50" s="212">
        <v>25</v>
      </c>
      <c r="I50" s="213">
        <f aca="true" t="shared" si="1" ref="I50:I59">H50*G50</f>
        <v>0</v>
      </c>
      <c r="J50" s="136">
        <v>0</v>
      </c>
      <c r="K50" s="137">
        <v>25</v>
      </c>
      <c r="L50" s="138">
        <f aca="true" t="shared" si="2" ref="L50:L59">K50*J50</f>
        <v>0</v>
      </c>
      <c r="M50" s="136">
        <v>0</v>
      </c>
      <c r="N50" s="137">
        <v>25</v>
      </c>
      <c r="O50" s="138">
        <f aca="true" t="shared" si="3" ref="O50:O59">N50*M50</f>
        <v>0</v>
      </c>
      <c r="P50" s="136">
        <v>0</v>
      </c>
      <c r="Q50" s="137">
        <v>25</v>
      </c>
      <c r="R50" s="138">
        <f aca="true" t="shared" si="4" ref="R50:R59">Q50*P50</f>
        <v>0</v>
      </c>
      <c r="S50" s="136">
        <v>0</v>
      </c>
      <c r="T50" s="137">
        <v>25</v>
      </c>
      <c r="U50" s="138">
        <f aca="true" t="shared" si="5" ref="U50:U59">T50*S50</f>
        <v>0</v>
      </c>
      <c r="V50" s="136">
        <v>0</v>
      </c>
      <c r="W50" s="137">
        <v>25</v>
      </c>
      <c r="X50" s="138">
        <f aca="true" t="shared" si="6" ref="X50:X59">W50*V50</f>
        <v>0</v>
      </c>
      <c r="Y50" s="34">
        <f t="shared" si="0"/>
        <v>0</v>
      </c>
      <c r="Z50" s="242"/>
      <c r="AA50" s="243"/>
    </row>
    <row r="51" spans="1:27" ht="18.75">
      <c r="A51" s="38"/>
      <c r="B51" s="31" t="s">
        <v>23</v>
      </c>
      <c r="C51" s="32"/>
      <c r="D51" s="33">
        <v>0</v>
      </c>
      <c r="E51" s="32"/>
      <c r="F51" s="34"/>
      <c r="G51" s="211">
        <v>0</v>
      </c>
      <c r="H51" s="212">
        <v>25</v>
      </c>
      <c r="I51" s="213">
        <f t="shared" si="1"/>
        <v>0</v>
      </c>
      <c r="J51" s="136">
        <v>0</v>
      </c>
      <c r="K51" s="137">
        <v>25</v>
      </c>
      <c r="L51" s="138">
        <f t="shared" si="2"/>
        <v>0</v>
      </c>
      <c r="M51" s="136">
        <v>0</v>
      </c>
      <c r="N51" s="137">
        <v>25</v>
      </c>
      <c r="O51" s="138">
        <f t="shared" si="3"/>
        <v>0</v>
      </c>
      <c r="P51" s="136">
        <v>0</v>
      </c>
      <c r="Q51" s="137">
        <v>25</v>
      </c>
      <c r="R51" s="138">
        <f t="shared" si="4"/>
        <v>0</v>
      </c>
      <c r="S51" s="136">
        <v>0</v>
      </c>
      <c r="T51" s="137">
        <v>25</v>
      </c>
      <c r="U51" s="138">
        <f t="shared" si="5"/>
        <v>0</v>
      </c>
      <c r="V51" s="136">
        <v>0</v>
      </c>
      <c r="W51" s="137">
        <v>25</v>
      </c>
      <c r="X51" s="138">
        <f t="shared" si="6"/>
        <v>0</v>
      </c>
      <c r="Y51" s="34">
        <f t="shared" si="0"/>
        <v>0</v>
      </c>
      <c r="Z51" s="242"/>
      <c r="AA51" s="243"/>
    </row>
    <row r="52" spans="1:27" ht="18.75">
      <c r="A52" s="38"/>
      <c r="B52" s="31" t="s">
        <v>24</v>
      </c>
      <c r="C52" s="32"/>
      <c r="D52" s="33">
        <v>0</v>
      </c>
      <c r="E52" s="32"/>
      <c r="F52" s="34"/>
      <c r="G52" s="211">
        <v>0</v>
      </c>
      <c r="H52" s="212">
        <v>25</v>
      </c>
      <c r="I52" s="213">
        <f t="shared" si="1"/>
        <v>0</v>
      </c>
      <c r="J52" s="136">
        <v>0</v>
      </c>
      <c r="K52" s="137">
        <v>25</v>
      </c>
      <c r="L52" s="138">
        <f t="shared" si="2"/>
        <v>0</v>
      </c>
      <c r="M52" s="136">
        <v>0</v>
      </c>
      <c r="N52" s="137">
        <v>25</v>
      </c>
      <c r="O52" s="138">
        <f t="shared" si="3"/>
        <v>0</v>
      </c>
      <c r="P52" s="136">
        <v>0</v>
      </c>
      <c r="Q52" s="137">
        <v>25</v>
      </c>
      <c r="R52" s="138">
        <f t="shared" si="4"/>
        <v>0</v>
      </c>
      <c r="S52" s="136">
        <v>0</v>
      </c>
      <c r="T52" s="137">
        <v>25</v>
      </c>
      <c r="U52" s="138">
        <f t="shared" si="5"/>
        <v>0</v>
      </c>
      <c r="V52" s="136">
        <v>0</v>
      </c>
      <c r="W52" s="137">
        <v>25</v>
      </c>
      <c r="X52" s="138">
        <f t="shared" si="6"/>
        <v>0</v>
      </c>
      <c r="Y52" s="34">
        <f t="shared" si="0"/>
        <v>0</v>
      </c>
      <c r="Z52" s="242"/>
      <c r="AA52" s="243"/>
    </row>
    <row r="53" spans="1:27" ht="18.75">
      <c r="A53" s="38"/>
      <c r="B53" s="31" t="s">
        <v>25</v>
      </c>
      <c r="C53" s="32"/>
      <c r="D53" s="33">
        <v>0</v>
      </c>
      <c r="E53" s="32"/>
      <c r="F53" s="34"/>
      <c r="G53" s="211">
        <v>0</v>
      </c>
      <c r="H53" s="212">
        <v>20</v>
      </c>
      <c r="I53" s="213">
        <f t="shared" si="1"/>
        <v>0</v>
      </c>
      <c r="J53" s="136">
        <v>0</v>
      </c>
      <c r="K53" s="137">
        <v>20</v>
      </c>
      <c r="L53" s="138">
        <f t="shared" si="2"/>
        <v>0</v>
      </c>
      <c r="M53" s="136">
        <v>0</v>
      </c>
      <c r="N53" s="137">
        <v>20</v>
      </c>
      <c r="O53" s="138">
        <f t="shared" si="3"/>
        <v>0</v>
      </c>
      <c r="P53" s="136">
        <v>0</v>
      </c>
      <c r="Q53" s="137">
        <v>20</v>
      </c>
      <c r="R53" s="138">
        <f t="shared" si="4"/>
        <v>0</v>
      </c>
      <c r="S53" s="136">
        <v>0</v>
      </c>
      <c r="T53" s="137">
        <v>20</v>
      </c>
      <c r="U53" s="138">
        <f t="shared" si="5"/>
        <v>0</v>
      </c>
      <c r="V53" s="136">
        <v>0</v>
      </c>
      <c r="W53" s="137">
        <v>20</v>
      </c>
      <c r="X53" s="138">
        <f t="shared" si="6"/>
        <v>0</v>
      </c>
      <c r="Y53" s="34">
        <f t="shared" si="0"/>
        <v>0</v>
      </c>
      <c r="Z53" s="242"/>
      <c r="AA53" s="243"/>
    </row>
    <row r="54" spans="1:27" ht="18.75">
      <c r="A54" s="38"/>
      <c r="B54" s="31" t="s">
        <v>26</v>
      </c>
      <c r="C54" s="32"/>
      <c r="D54" s="33">
        <v>0</v>
      </c>
      <c r="E54" s="32"/>
      <c r="F54" s="34"/>
      <c r="G54" s="211">
        <v>0</v>
      </c>
      <c r="H54" s="212">
        <v>60</v>
      </c>
      <c r="I54" s="213">
        <f t="shared" si="1"/>
        <v>0</v>
      </c>
      <c r="J54" s="136">
        <v>0</v>
      </c>
      <c r="K54" s="137">
        <v>60</v>
      </c>
      <c r="L54" s="138">
        <f t="shared" si="2"/>
        <v>0</v>
      </c>
      <c r="M54" s="136">
        <v>0</v>
      </c>
      <c r="N54" s="137">
        <v>60</v>
      </c>
      <c r="O54" s="138">
        <f t="shared" si="3"/>
        <v>0</v>
      </c>
      <c r="P54" s="136">
        <v>0</v>
      </c>
      <c r="Q54" s="137">
        <v>60</v>
      </c>
      <c r="R54" s="138">
        <f t="shared" si="4"/>
        <v>0</v>
      </c>
      <c r="S54" s="136">
        <v>0</v>
      </c>
      <c r="T54" s="137">
        <v>60</v>
      </c>
      <c r="U54" s="138">
        <f>T54*S54</f>
        <v>0</v>
      </c>
      <c r="V54" s="136">
        <v>0</v>
      </c>
      <c r="W54" s="137">
        <v>60</v>
      </c>
      <c r="X54" s="138">
        <f t="shared" si="6"/>
        <v>0</v>
      </c>
      <c r="Y54" s="34">
        <f t="shared" si="0"/>
        <v>0</v>
      </c>
      <c r="Z54" s="242"/>
      <c r="AA54" s="243"/>
    </row>
    <row r="55" spans="1:27" ht="18.75">
      <c r="A55" s="38"/>
      <c r="B55" s="31" t="s">
        <v>27</v>
      </c>
      <c r="C55" s="32"/>
      <c r="D55" s="33">
        <v>0</v>
      </c>
      <c r="E55" s="32"/>
      <c r="F55" s="34"/>
      <c r="G55" s="211">
        <v>0</v>
      </c>
      <c r="H55" s="212">
        <v>120</v>
      </c>
      <c r="I55" s="213">
        <f t="shared" si="1"/>
        <v>0</v>
      </c>
      <c r="J55" s="136">
        <v>0</v>
      </c>
      <c r="K55" s="137">
        <v>120</v>
      </c>
      <c r="L55" s="138">
        <f t="shared" si="2"/>
        <v>0</v>
      </c>
      <c r="M55" s="136">
        <v>0</v>
      </c>
      <c r="N55" s="137">
        <v>120</v>
      </c>
      <c r="O55" s="138">
        <f t="shared" si="3"/>
        <v>0</v>
      </c>
      <c r="P55" s="136">
        <v>0</v>
      </c>
      <c r="Q55" s="137">
        <v>120</v>
      </c>
      <c r="R55" s="138">
        <f t="shared" si="4"/>
        <v>0</v>
      </c>
      <c r="S55" s="136">
        <v>0</v>
      </c>
      <c r="T55" s="137">
        <v>120</v>
      </c>
      <c r="U55" s="138">
        <f>T55*S55</f>
        <v>0</v>
      </c>
      <c r="V55" s="136">
        <v>0</v>
      </c>
      <c r="W55" s="137">
        <v>120</v>
      </c>
      <c r="X55" s="138">
        <f t="shared" si="6"/>
        <v>0</v>
      </c>
      <c r="Y55" s="34">
        <f t="shared" si="0"/>
        <v>0</v>
      </c>
      <c r="Z55" s="242"/>
      <c r="AA55" s="243"/>
    </row>
    <row r="56" spans="1:27" ht="18.75">
      <c r="A56" s="38"/>
      <c r="B56" s="31" t="s">
        <v>28</v>
      </c>
      <c r="C56" s="32"/>
      <c r="D56" s="33">
        <v>0</v>
      </c>
      <c r="E56" s="32"/>
      <c r="F56" s="34"/>
      <c r="G56" s="211">
        <v>0</v>
      </c>
      <c r="H56" s="212">
        <v>12</v>
      </c>
      <c r="I56" s="213">
        <f t="shared" si="1"/>
        <v>0</v>
      </c>
      <c r="J56" s="136">
        <v>0</v>
      </c>
      <c r="K56" s="137">
        <v>12</v>
      </c>
      <c r="L56" s="138">
        <f t="shared" si="2"/>
        <v>0</v>
      </c>
      <c r="M56" s="136">
        <v>0</v>
      </c>
      <c r="N56" s="137">
        <v>12</v>
      </c>
      <c r="O56" s="138">
        <f t="shared" si="3"/>
        <v>0</v>
      </c>
      <c r="P56" s="136">
        <v>0</v>
      </c>
      <c r="Q56" s="137">
        <v>12</v>
      </c>
      <c r="R56" s="138">
        <f t="shared" si="4"/>
        <v>0</v>
      </c>
      <c r="S56" s="136">
        <v>0</v>
      </c>
      <c r="T56" s="137">
        <v>12</v>
      </c>
      <c r="U56" s="138">
        <f>T56*S56</f>
        <v>0</v>
      </c>
      <c r="V56" s="136">
        <v>0</v>
      </c>
      <c r="W56" s="137">
        <v>12</v>
      </c>
      <c r="X56" s="138">
        <f t="shared" si="6"/>
        <v>0</v>
      </c>
      <c r="Y56" s="34">
        <f t="shared" si="0"/>
        <v>0</v>
      </c>
      <c r="Z56" s="242"/>
      <c r="AA56" s="243"/>
    </row>
    <row r="57" spans="1:27" ht="18.75">
      <c r="A57" s="38"/>
      <c r="B57" s="31" t="s">
        <v>29</v>
      </c>
      <c r="C57" s="32"/>
      <c r="D57" s="33">
        <v>0</v>
      </c>
      <c r="E57" s="32"/>
      <c r="F57" s="34"/>
      <c r="G57" s="211">
        <v>0</v>
      </c>
      <c r="H57" s="212">
        <v>25</v>
      </c>
      <c r="I57" s="213">
        <f t="shared" si="1"/>
        <v>0</v>
      </c>
      <c r="J57" s="136">
        <v>0</v>
      </c>
      <c r="K57" s="137">
        <v>25</v>
      </c>
      <c r="L57" s="138">
        <f t="shared" si="2"/>
        <v>0</v>
      </c>
      <c r="M57" s="136">
        <v>0</v>
      </c>
      <c r="N57" s="137">
        <v>25</v>
      </c>
      <c r="O57" s="138">
        <f t="shared" si="3"/>
        <v>0</v>
      </c>
      <c r="P57" s="136">
        <v>0</v>
      </c>
      <c r="Q57" s="137">
        <v>25</v>
      </c>
      <c r="R57" s="138">
        <f t="shared" si="4"/>
        <v>0</v>
      </c>
      <c r="S57" s="136">
        <v>0</v>
      </c>
      <c r="T57" s="137">
        <v>25</v>
      </c>
      <c r="U57" s="138">
        <f>T57*S57</f>
        <v>0</v>
      </c>
      <c r="V57" s="136">
        <v>0</v>
      </c>
      <c r="W57" s="137">
        <v>25</v>
      </c>
      <c r="X57" s="138">
        <f t="shared" si="6"/>
        <v>0</v>
      </c>
      <c r="Y57" s="34">
        <f t="shared" si="0"/>
        <v>0</v>
      </c>
      <c r="Z57" s="242"/>
      <c r="AA57" s="243"/>
    </row>
    <row r="58" spans="1:27" ht="18.75">
      <c r="A58" s="17"/>
      <c r="B58" s="31" t="s">
        <v>30</v>
      </c>
      <c r="C58" s="32"/>
      <c r="D58" s="33">
        <v>0</v>
      </c>
      <c r="E58" s="32"/>
      <c r="F58" s="34"/>
      <c r="G58" s="211">
        <v>0</v>
      </c>
      <c r="H58" s="212">
        <v>100</v>
      </c>
      <c r="I58" s="213">
        <f t="shared" si="1"/>
        <v>0</v>
      </c>
      <c r="J58" s="136">
        <v>0</v>
      </c>
      <c r="K58" s="137">
        <v>100</v>
      </c>
      <c r="L58" s="138">
        <f t="shared" si="2"/>
        <v>0</v>
      </c>
      <c r="M58" s="136">
        <v>0</v>
      </c>
      <c r="N58" s="137">
        <v>100</v>
      </c>
      <c r="O58" s="138">
        <f t="shared" si="3"/>
        <v>0</v>
      </c>
      <c r="P58" s="136">
        <v>0</v>
      </c>
      <c r="Q58" s="137">
        <v>100</v>
      </c>
      <c r="R58" s="138">
        <f t="shared" si="4"/>
        <v>0</v>
      </c>
      <c r="S58" s="136">
        <v>0</v>
      </c>
      <c r="T58" s="137">
        <v>100</v>
      </c>
      <c r="U58" s="138">
        <f>T58*S58</f>
        <v>0</v>
      </c>
      <c r="V58" s="136">
        <v>0</v>
      </c>
      <c r="W58" s="137">
        <v>100</v>
      </c>
      <c r="X58" s="138">
        <f t="shared" si="6"/>
        <v>0</v>
      </c>
      <c r="Y58" s="34">
        <f t="shared" si="0"/>
        <v>0</v>
      </c>
      <c r="Z58" s="242"/>
      <c r="AA58" s="243"/>
    </row>
    <row r="59" spans="1:27" ht="18.75">
      <c r="A59" s="17"/>
      <c r="B59" s="44" t="s">
        <v>49</v>
      </c>
      <c r="C59" s="45"/>
      <c r="D59" s="46">
        <v>0</v>
      </c>
      <c r="E59" s="48"/>
      <c r="F59" s="49"/>
      <c r="G59" s="214">
        <v>0</v>
      </c>
      <c r="H59" s="215">
        <v>100</v>
      </c>
      <c r="I59" s="216">
        <f t="shared" si="1"/>
        <v>0</v>
      </c>
      <c r="J59" s="139">
        <v>0</v>
      </c>
      <c r="K59" s="140">
        <v>100</v>
      </c>
      <c r="L59" s="141">
        <f t="shared" si="2"/>
        <v>0</v>
      </c>
      <c r="M59" s="139">
        <v>0</v>
      </c>
      <c r="N59" s="140">
        <v>100</v>
      </c>
      <c r="O59" s="141">
        <f t="shared" si="3"/>
        <v>0</v>
      </c>
      <c r="P59" s="139">
        <v>0</v>
      </c>
      <c r="Q59" s="140">
        <v>100</v>
      </c>
      <c r="R59" s="141">
        <f t="shared" si="4"/>
        <v>0</v>
      </c>
      <c r="S59" s="139">
        <v>0</v>
      </c>
      <c r="T59" s="140">
        <v>100</v>
      </c>
      <c r="U59" s="141">
        <f t="shared" si="5"/>
        <v>0</v>
      </c>
      <c r="V59" s="139">
        <v>0</v>
      </c>
      <c r="W59" s="140">
        <v>100</v>
      </c>
      <c r="X59" s="141">
        <f t="shared" si="6"/>
        <v>0</v>
      </c>
      <c r="Y59" s="34">
        <f t="shared" si="0"/>
        <v>0</v>
      </c>
      <c r="Z59" s="242"/>
      <c r="AA59" s="243"/>
    </row>
    <row r="60" spans="1:27" ht="18.75">
      <c r="A60" s="17"/>
      <c r="B60" s="272" t="s">
        <v>31</v>
      </c>
      <c r="C60" s="273"/>
      <c r="D60" s="47"/>
      <c r="E60" s="48"/>
      <c r="F60" s="34"/>
      <c r="G60" s="214"/>
      <c r="H60" s="215"/>
      <c r="I60" s="216">
        <f>SUM(I49:I59)</f>
        <v>0</v>
      </c>
      <c r="J60" s="139"/>
      <c r="K60" s="140"/>
      <c r="L60" s="141">
        <f>SUM(L49:L59)</f>
        <v>0</v>
      </c>
      <c r="M60" s="139"/>
      <c r="N60" s="140"/>
      <c r="O60" s="141">
        <f>SUM(O49:O59)</f>
        <v>0</v>
      </c>
      <c r="P60" s="139"/>
      <c r="Q60" s="140"/>
      <c r="R60" s="141">
        <f>SUM(R49:R59)</f>
        <v>0</v>
      </c>
      <c r="S60" s="139"/>
      <c r="T60" s="140"/>
      <c r="U60" s="141">
        <f>SUM(U49:U59)</f>
        <v>0</v>
      </c>
      <c r="V60" s="139"/>
      <c r="W60" s="140"/>
      <c r="X60" s="141">
        <f>SUM(X49:X59)</f>
        <v>0</v>
      </c>
      <c r="Y60" s="232">
        <f>SUM(Y49:Y59)</f>
        <v>0</v>
      </c>
      <c r="Z60" s="242"/>
      <c r="AA60" s="243"/>
    </row>
    <row r="61" spans="1:27" ht="19.5" thickBot="1">
      <c r="A61" s="17"/>
      <c r="B61" s="50"/>
      <c r="C61" s="51"/>
      <c r="D61" s="67"/>
      <c r="E61" s="52"/>
      <c r="F61" s="52"/>
      <c r="G61" s="217"/>
      <c r="H61" s="217"/>
      <c r="I61" s="217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51"/>
      <c r="Z61" s="252"/>
      <c r="AA61" s="252"/>
    </row>
    <row r="62" spans="1:27" ht="19.5" thickTop="1">
      <c r="A62" s="17"/>
      <c r="B62" s="266" t="s">
        <v>32</v>
      </c>
      <c r="C62" s="267"/>
      <c r="D62" s="68"/>
      <c r="E62" s="53"/>
      <c r="F62" s="152">
        <f>F22+F28+F34+F40+F46+F60</f>
        <v>0</v>
      </c>
      <c r="G62" s="218"/>
      <c r="H62" s="219"/>
      <c r="I62" s="220">
        <f>I16+I22+I28+I34+I40+I46+I60</f>
        <v>0</v>
      </c>
      <c r="J62" s="143"/>
      <c r="K62" s="144"/>
      <c r="L62" s="145">
        <f>L16+L22+L28+L34+L40+L46+L60</f>
        <v>0</v>
      </c>
      <c r="M62" s="143"/>
      <c r="N62" s="144"/>
      <c r="O62" s="145">
        <f>O16+O22+O28+O34+O40+O46+O60</f>
        <v>0</v>
      </c>
      <c r="P62" s="143"/>
      <c r="Q62" s="144"/>
      <c r="R62" s="145">
        <f>R16+R22+R28+R34+R40+R46+R60</f>
        <v>0</v>
      </c>
      <c r="S62" s="143"/>
      <c r="T62" s="144"/>
      <c r="U62" s="145">
        <f>U16+U22+U28+U34+U40+U46+U60</f>
        <v>0</v>
      </c>
      <c r="V62" s="143"/>
      <c r="W62" s="144"/>
      <c r="X62" s="145">
        <f>X16+X22+X28+X34+X40+X46+X60</f>
        <v>0</v>
      </c>
      <c r="Y62" s="152">
        <f>Y16+Y22+Y28+Y34+Y40+Y46+Y60</f>
        <v>0</v>
      </c>
      <c r="Z62" s="253"/>
      <c r="AA62" s="254"/>
    </row>
    <row r="63" spans="1:27" ht="18.75">
      <c r="A63" s="17"/>
      <c r="B63" s="268" t="s">
        <v>33</v>
      </c>
      <c r="C63" s="269"/>
      <c r="D63" s="54"/>
      <c r="E63" s="55"/>
      <c r="F63" s="56"/>
      <c r="G63" s="221"/>
      <c r="H63" s="222"/>
      <c r="I63" s="223"/>
      <c r="J63" s="146"/>
      <c r="K63" s="147"/>
      <c r="L63" s="148"/>
      <c r="M63" s="146"/>
      <c r="N63" s="147"/>
      <c r="O63" s="148"/>
      <c r="P63" s="146"/>
      <c r="Q63" s="147"/>
      <c r="R63" s="148"/>
      <c r="S63" s="146"/>
      <c r="T63" s="147"/>
      <c r="U63" s="148"/>
      <c r="V63" s="146"/>
      <c r="W63" s="147"/>
      <c r="X63" s="148"/>
      <c r="Y63" s="240">
        <v>0.4</v>
      </c>
      <c r="Z63" s="255" t="s">
        <v>57</v>
      </c>
      <c r="AA63" s="256"/>
    </row>
    <row r="64" spans="1:27" ht="18.75">
      <c r="A64" s="6"/>
      <c r="B64" s="270" t="s">
        <v>5</v>
      </c>
      <c r="C64" s="271"/>
      <c r="D64" s="117"/>
      <c r="E64" s="118"/>
      <c r="F64" s="119"/>
      <c r="G64" s="224"/>
      <c r="H64" s="225"/>
      <c r="I64" s="210"/>
      <c r="J64" s="149"/>
      <c r="K64" s="150"/>
      <c r="L64" s="135"/>
      <c r="M64" s="149"/>
      <c r="N64" s="150"/>
      <c r="O64" s="135"/>
      <c r="P64" s="149"/>
      <c r="Q64" s="150"/>
      <c r="R64" s="135"/>
      <c r="S64" s="149"/>
      <c r="T64" s="150"/>
      <c r="U64" s="135"/>
      <c r="V64" s="149"/>
      <c r="W64" s="150"/>
      <c r="X64" s="135"/>
      <c r="Y64" s="121">
        <f>Y62+(Y62*Y63)</f>
        <v>0</v>
      </c>
      <c r="Z64" s="257" t="s">
        <v>58</v>
      </c>
      <c r="AA64" s="258"/>
    </row>
  </sheetData>
  <sheetProtection/>
  <mergeCells count="69">
    <mergeCell ref="B62:C62"/>
    <mergeCell ref="B63:C63"/>
    <mergeCell ref="B64:C64"/>
    <mergeCell ref="B28:C28"/>
    <mergeCell ref="B34:C34"/>
    <mergeCell ref="B60:C60"/>
    <mergeCell ref="B46:C46"/>
    <mergeCell ref="B40:C40"/>
    <mergeCell ref="Z8:AA8"/>
    <mergeCell ref="Z9:AA9"/>
    <mergeCell ref="Z23:AA23"/>
    <mergeCell ref="Z24:AA24"/>
    <mergeCell ref="Z25:AA25"/>
    <mergeCell ref="Z53:AA53"/>
    <mergeCell ref="Z26:AA26"/>
    <mergeCell ref="Z30:AA30"/>
    <mergeCell ref="Z31:AA31"/>
    <mergeCell ref="Z33:AA33"/>
    <mergeCell ref="Z28:AA28"/>
    <mergeCell ref="Z29:AA29"/>
    <mergeCell ref="Z56:AA56"/>
    <mergeCell ref="Z35:AA35"/>
    <mergeCell ref="Z57:AA57"/>
    <mergeCell ref="Z37:AA37"/>
    <mergeCell ref="Z38:AA38"/>
    <mergeCell ref="Z39:AA39"/>
    <mergeCell ref="Z46:AA46"/>
    <mergeCell ref="Z58:AA58"/>
    <mergeCell ref="Z59:AA59"/>
    <mergeCell ref="Z48:AA48"/>
    <mergeCell ref="Z49:AA49"/>
    <mergeCell ref="Z50:AA50"/>
    <mergeCell ref="Z51:AA51"/>
    <mergeCell ref="Z52:AA52"/>
    <mergeCell ref="Z60:AA60"/>
    <mergeCell ref="Z61:AA61"/>
    <mergeCell ref="Z62:AA62"/>
    <mergeCell ref="Z63:AA63"/>
    <mergeCell ref="Z64:AA64"/>
    <mergeCell ref="D7:F7"/>
    <mergeCell ref="Z7:AA7"/>
    <mergeCell ref="Z54:AA54"/>
    <mergeCell ref="Z55:AA55"/>
    <mergeCell ref="Z36:AA36"/>
    <mergeCell ref="P7:R7"/>
    <mergeCell ref="S7:U7"/>
    <mergeCell ref="V7:X7"/>
    <mergeCell ref="G7:I7"/>
    <mergeCell ref="J7:L7"/>
    <mergeCell ref="M7:O7"/>
    <mergeCell ref="B22:C22"/>
    <mergeCell ref="Z22:AA22"/>
    <mergeCell ref="Z10:AA10"/>
    <mergeCell ref="Z11:AA11"/>
    <mergeCell ref="Z13:AA13"/>
    <mergeCell ref="Z15:AA15"/>
    <mergeCell ref="Z16:AA16"/>
    <mergeCell ref="B16:C16"/>
    <mergeCell ref="Z14:AA14"/>
    <mergeCell ref="Z40:AA40"/>
    <mergeCell ref="Z42:AA42"/>
    <mergeCell ref="Z43:AA43"/>
    <mergeCell ref="Z44:AA44"/>
    <mergeCell ref="Z45:AA45"/>
    <mergeCell ref="Z17:AA17"/>
    <mergeCell ref="Z18:AA18"/>
    <mergeCell ref="Z19:AA19"/>
    <mergeCell ref="Z21:AA21"/>
    <mergeCell ref="Z34:AA34"/>
  </mergeCells>
  <printOptions/>
  <pageMargins left="0.25" right="0.25" top="0.75" bottom="0.75" header="0.3" footer="0.3"/>
  <pageSetup fitToHeight="0" fitToWidth="1" horizontalDpi="1200" verticalDpi="1200" orientation="landscape" paperSize="3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9.140625" style="0" customWidth="1"/>
    <col min="2" max="2" width="67.00390625" style="0" customWidth="1"/>
    <col min="3" max="4" width="30.7109375" style="0" customWidth="1"/>
    <col min="5" max="12" width="15.7109375" style="0" customWidth="1"/>
    <col min="13" max="13" width="21.140625" style="0" customWidth="1"/>
    <col min="14" max="14" width="28.8515625" style="0" customWidth="1"/>
  </cols>
  <sheetData>
    <row r="1" spans="1:14" ht="26.25">
      <c r="A1" s="2"/>
      <c r="B1" s="100" t="s">
        <v>36</v>
      </c>
      <c r="C1" s="101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4"/>
    </row>
    <row r="2" spans="1:14" ht="23.25">
      <c r="A2" s="5"/>
      <c r="B2" s="105" t="s">
        <v>94</v>
      </c>
      <c r="C2" s="4"/>
      <c r="D2" s="4"/>
      <c r="E2" s="8"/>
      <c r="F2" s="8"/>
      <c r="G2" s="8"/>
      <c r="H2" s="8"/>
      <c r="I2" s="8"/>
      <c r="J2" s="8"/>
      <c r="K2" s="8"/>
      <c r="L2" s="9"/>
      <c r="M2" s="1"/>
      <c r="N2" s="106"/>
    </row>
    <row r="3" spans="1:14" ht="18.75">
      <c r="A3" s="5"/>
      <c r="B3" s="107" t="s">
        <v>14</v>
      </c>
      <c r="C3" s="11"/>
      <c r="D3" s="11"/>
      <c r="E3" s="278"/>
      <c r="F3" s="278"/>
      <c r="G3" s="278"/>
      <c r="H3" s="278"/>
      <c r="I3" s="278"/>
      <c r="J3" s="278"/>
      <c r="K3" s="278"/>
      <c r="L3" s="278"/>
      <c r="M3" s="95" t="s">
        <v>0</v>
      </c>
      <c r="N3" s="106"/>
    </row>
    <row r="4" spans="1:14" ht="18.75">
      <c r="A4" s="5"/>
      <c r="B4" s="107" t="s">
        <v>40</v>
      </c>
      <c r="C4" s="11"/>
      <c r="D4" s="11"/>
      <c r="E4" s="279"/>
      <c r="F4" s="279"/>
      <c r="G4" s="279"/>
      <c r="H4" s="279"/>
      <c r="I4" s="279"/>
      <c r="J4" s="279"/>
      <c r="K4" s="279"/>
      <c r="L4" s="279"/>
      <c r="M4" s="95" t="s">
        <v>12</v>
      </c>
      <c r="N4" s="106"/>
    </row>
    <row r="5" spans="1:14" ht="18.75">
      <c r="A5" s="5"/>
      <c r="B5" s="107" t="s">
        <v>1</v>
      </c>
      <c r="C5" s="11"/>
      <c r="D5" s="11"/>
      <c r="E5" s="279"/>
      <c r="F5" s="279"/>
      <c r="G5" s="279"/>
      <c r="H5" s="279"/>
      <c r="I5" s="279"/>
      <c r="J5" s="279"/>
      <c r="K5" s="279"/>
      <c r="L5" s="279"/>
      <c r="M5" s="96" t="s">
        <v>37</v>
      </c>
      <c r="N5" s="106"/>
    </row>
    <row r="6" spans="1:14" ht="18.75">
      <c r="A6" s="7"/>
      <c r="B6" s="107" t="s">
        <v>2</v>
      </c>
      <c r="C6" s="11"/>
      <c r="D6" s="11"/>
      <c r="E6" s="279"/>
      <c r="F6" s="279"/>
      <c r="G6" s="279"/>
      <c r="H6" s="279"/>
      <c r="I6" s="279"/>
      <c r="J6" s="279"/>
      <c r="K6" s="279"/>
      <c r="L6" s="279"/>
      <c r="M6" s="279"/>
      <c r="N6" s="106"/>
    </row>
    <row r="7" spans="1:14" ht="21" customHeight="1">
      <c r="A7" s="12"/>
      <c r="B7" s="108"/>
      <c r="C7" s="96"/>
      <c r="D7" s="96"/>
      <c r="E7" s="77"/>
      <c r="F7" s="78"/>
      <c r="G7" s="78"/>
      <c r="H7" s="78"/>
      <c r="I7" s="78"/>
      <c r="J7" s="78"/>
      <c r="K7" s="78"/>
      <c r="L7" s="78"/>
      <c r="M7" s="95"/>
      <c r="N7" s="106"/>
    </row>
    <row r="8" spans="1:14" ht="21.75" thickBot="1">
      <c r="A8" s="16"/>
      <c r="B8" s="76" t="s">
        <v>13</v>
      </c>
      <c r="C8" s="76" t="s">
        <v>8</v>
      </c>
      <c r="D8" s="79" t="s">
        <v>39</v>
      </c>
      <c r="E8" s="83" t="s">
        <v>41</v>
      </c>
      <c r="F8" s="84" t="s">
        <v>64</v>
      </c>
      <c r="G8" s="84" t="s">
        <v>81</v>
      </c>
      <c r="H8" s="84" t="s">
        <v>82</v>
      </c>
      <c r="I8" s="84" t="s">
        <v>83</v>
      </c>
      <c r="J8" s="84" t="s">
        <v>84</v>
      </c>
      <c r="K8" s="84" t="s">
        <v>85</v>
      </c>
      <c r="L8" s="84" t="s">
        <v>42</v>
      </c>
      <c r="M8" s="280" t="s">
        <v>35</v>
      </c>
      <c r="N8" s="281"/>
    </row>
    <row r="9" spans="1:14" ht="18.75">
      <c r="A9" s="17"/>
      <c r="B9" s="109"/>
      <c r="C9" s="75"/>
      <c r="D9" s="166"/>
      <c r="E9" s="80"/>
      <c r="F9" s="82"/>
      <c r="G9" s="82"/>
      <c r="H9" s="82"/>
      <c r="I9" s="82"/>
      <c r="J9" s="82"/>
      <c r="K9" s="82"/>
      <c r="L9" s="82"/>
      <c r="M9" s="265"/>
      <c r="N9" s="282"/>
    </row>
    <row r="10" spans="1:14" s="173" customFormat="1" ht="34.5" customHeight="1">
      <c r="A10" s="168"/>
      <c r="B10" s="169" t="s">
        <v>95</v>
      </c>
      <c r="C10" s="170"/>
      <c r="D10" s="170"/>
      <c r="E10" s="171"/>
      <c r="F10" s="172"/>
      <c r="G10" s="172"/>
      <c r="H10" s="172"/>
      <c r="I10" s="172"/>
      <c r="J10" s="172"/>
      <c r="K10" s="172"/>
      <c r="L10" s="172"/>
      <c r="M10" s="276"/>
      <c r="N10" s="277"/>
    </row>
    <row r="11" spans="1:14" ht="19.5">
      <c r="A11" s="6"/>
      <c r="B11" s="110" t="s">
        <v>97</v>
      </c>
      <c r="C11" s="23"/>
      <c r="D11" s="23"/>
      <c r="E11" s="26"/>
      <c r="F11" s="160"/>
      <c r="G11" s="160"/>
      <c r="H11" s="160"/>
      <c r="I11" s="160"/>
      <c r="J11" s="160"/>
      <c r="K11" s="160"/>
      <c r="L11" s="160"/>
      <c r="M11" s="245"/>
      <c r="N11" s="275"/>
    </row>
    <row r="12" spans="1:14" ht="21">
      <c r="A12" s="17"/>
      <c r="B12" s="73"/>
      <c r="C12" s="69"/>
      <c r="D12" s="167"/>
      <c r="E12" s="86"/>
      <c r="F12" s="87"/>
      <c r="G12" s="87"/>
      <c r="H12" s="87"/>
      <c r="I12" s="87"/>
      <c r="J12" s="87"/>
      <c r="K12" s="87"/>
      <c r="L12" s="86"/>
      <c r="M12" s="243"/>
      <c r="N12" s="274"/>
    </row>
    <row r="13" spans="1:14" ht="21">
      <c r="A13" s="17"/>
      <c r="B13" s="73"/>
      <c r="C13" s="69"/>
      <c r="D13" s="167"/>
      <c r="E13" s="86"/>
      <c r="F13" s="87"/>
      <c r="G13" s="87"/>
      <c r="H13" s="87"/>
      <c r="I13" s="87"/>
      <c r="J13" s="87"/>
      <c r="K13" s="87"/>
      <c r="L13" s="86"/>
      <c r="M13" s="159"/>
      <c r="N13" s="161"/>
    </row>
    <row r="14" spans="1:14" ht="21">
      <c r="A14" s="17"/>
      <c r="B14" s="73"/>
      <c r="C14" s="69"/>
      <c r="D14" s="85" t="s">
        <v>4</v>
      </c>
      <c r="E14" s="88">
        <f aca="true" t="shared" si="0" ref="E14:K14">SUM(E12:E13)</f>
        <v>0</v>
      </c>
      <c r="F14" s="88">
        <f t="shared" si="0"/>
        <v>0</v>
      </c>
      <c r="G14" s="88">
        <f t="shared" si="0"/>
        <v>0</v>
      </c>
      <c r="H14" s="88">
        <f t="shared" si="0"/>
        <v>0</v>
      </c>
      <c r="I14" s="88">
        <f t="shared" si="0"/>
        <v>0</v>
      </c>
      <c r="J14" s="88">
        <f t="shared" si="0"/>
        <v>0</v>
      </c>
      <c r="K14" s="88">
        <f t="shared" si="0"/>
        <v>0</v>
      </c>
      <c r="L14" s="88">
        <f>SUM(F14:K14)</f>
        <v>0</v>
      </c>
      <c r="M14" s="243"/>
      <c r="N14" s="274"/>
    </row>
    <row r="15" spans="1:14" ht="19.5">
      <c r="A15" s="6"/>
      <c r="B15" s="110" t="s">
        <v>98</v>
      </c>
      <c r="C15" s="23"/>
      <c r="D15" s="23"/>
      <c r="E15" s="26"/>
      <c r="F15" s="160"/>
      <c r="G15" s="160"/>
      <c r="H15" s="160"/>
      <c r="I15" s="160"/>
      <c r="J15" s="160"/>
      <c r="K15" s="160"/>
      <c r="L15" s="160"/>
      <c r="M15" s="245"/>
      <c r="N15" s="275"/>
    </row>
    <row r="16" spans="1:14" ht="21">
      <c r="A16" s="17"/>
      <c r="B16" s="73"/>
      <c r="C16" s="69"/>
      <c r="D16" s="167"/>
      <c r="E16" s="86"/>
      <c r="F16" s="87"/>
      <c r="G16" s="87"/>
      <c r="H16" s="87"/>
      <c r="I16" s="87"/>
      <c r="J16" s="87"/>
      <c r="K16" s="87"/>
      <c r="L16" s="86"/>
      <c r="M16" s="243"/>
      <c r="N16" s="274"/>
    </row>
    <row r="17" spans="1:14" ht="21">
      <c r="A17" s="17"/>
      <c r="B17" s="73"/>
      <c r="C17" s="69"/>
      <c r="D17" s="167"/>
      <c r="E17" s="86"/>
      <c r="F17" s="87"/>
      <c r="G17" s="87"/>
      <c r="H17" s="87"/>
      <c r="I17" s="87"/>
      <c r="J17" s="87"/>
      <c r="K17" s="87"/>
      <c r="L17" s="86"/>
      <c r="M17" s="159"/>
      <c r="N17" s="161"/>
    </row>
    <row r="18" spans="1:14" ht="21">
      <c r="A18" s="17"/>
      <c r="B18" s="73"/>
      <c r="C18" s="69"/>
      <c r="D18" s="167"/>
      <c r="E18" s="86"/>
      <c r="F18" s="87"/>
      <c r="G18" s="87"/>
      <c r="H18" s="87"/>
      <c r="I18" s="87"/>
      <c r="J18" s="87"/>
      <c r="K18" s="87"/>
      <c r="L18" s="86"/>
      <c r="M18" s="159"/>
      <c r="N18" s="161"/>
    </row>
    <row r="19" spans="1:14" ht="21">
      <c r="A19" s="17"/>
      <c r="B19" s="73"/>
      <c r="C19" s="69"/>
      <c r="D19" s="167"/>
      <c r="E19" s="86"/>
      <c r="F19" s="87"/>
      <c r="G19" s="87"/>
      <c r="H19" s="87"/>
      <c r="I19" s="87"/>
      <c r="J19" s="87"/>
      <c r="K19" s="87"/>
      <c r="L19" s="86"/>
      <c r="M19" s="159"/>
      <c r="N19" s="161"/>
    </row>
    <row r="20" spans="1:14" ht="21">
      <c r="A20" s="17"/>
      <c r="B20" s="73"/>
      <c r="C20" s="69"/>
      <c r="D20" s="85" t="s">
        <v>4</v>
      </c>
      <c r="E20" s="88">
        <f aca="true" t="shared" si="1" ref="E20:K20">SUM(E16:E19)</f>
        <v>0</v>
      </c>
      <c r="F20" s="88">
        <f t="shared" si="1"/>
        <v>0</v>
      </c>
      <c r="G20" s="88">
        <f t="shared" si="1"/>
        <v>0</v>
      </c>
      <c r="H20" s="88">
        <f t="shared" si="1"/>
        <v>0</v>
      </c>
      <c r="I20" s="88">
        <f t="shared" si="1"/>
        <v>0</v>
      </c>
      <c r="J20" s="88">
        <f t="shared" si="1"/>
        <v>0</v>
      </c>
      <c r="K20" s="88">
        <f t="shared" si="1"/>
        <v>0</v>
      </c>
      <c r="L20" s="88">
        <f>SUM(F20:K20)</f>
        <v>0</v>
      </c>
      <c r="M20" s="243"/>
      <c r="N20" s="274"/>
    </row>
    <row r="21" spans="1:14" ht="19.5">
      <c r="A21" s="6"/>
      <c r="B21" s="110" t="s">
        <v>100</v>
      </c>
      <c r="C21" s="23"/>
      <c r="D21" s="23"/>
      <c r="E21" s="26"/>
      <c r="F21" s="160"/>
      <c r="G21" s="160"/>
      <c r="H21" s="160"/>
      <c r="I21" s="160"/>
      <c r="J21" s="160"/>
      <c r="K21" s="160"/>
      <c r="L21" s="160"/>
      <c r="M21" s="245"/>
      <c r="N21" s="275"/>
    </row>
    <row r="22" spans="1:14" ht="21">
      <c r="A22" s="17"/>
      <c r="B22" s="73"/>
      <c r="C22" s="69"/>
      <c r="D22" s="167"/>
      <c r="E22" s="86"/>
      <c r="F22" s="87"/>
      <c r="G22" s="87"/>
      <c r="H22" s="87"/>
      <c r="I22" s="87"/>
      <c r="J22" s="87"/>
      <c r="K22" s="87"/>
      <c r="L22" s="86"/>
      <c r="M22" s="159"/>
      <c r="N22" s="161"/>
    </row>
    <row r="23" spans="1:14" ht="21">
      <c r="A23" s="17"/>
      <c r="B23" s="73"/>
      <c r="C23" s="69"/>
      <c r="D23" s="167"/>
      <c r="E23" s="86"/>
      <c r="F23" s="87"/>
      <c r="G23" s="87"/>
      <c r="H23" s="87"/>
      <c r="I23" s="87"/>
      <c r="J23" s="87"/>
      <c r="K23" s="87"/>
      <c r="L23" s="86"/>
      <c r="M23" s="159"/>
      <c r="N23" s="161"/>
    </row>
    <row r="24" spans="1:14" ht="21">
      <c r="A24" s="17"/>
      <c r="B24" s="73"/>
      <c r="C24" s="69"/>
      <c r="D24" s="167"/>
      <c r="E24" s="86"/>
      <c r="F24" s="87"/>
      <c r="G24" s="87"/>
      <c r="H24" s="87"/>
      <c r="I24" s="87"/>
      <c r="J24" s="87"/>
      <c r="K24" s="87"/>
      <c r="L24" s="86"/>
      <c r="M24" s="159"/>
      <c r="N24" s="161"/>
    </row>
    <row r="25" spans="1:14" ht="21">
      <c r="A25" s="17"/>
      <c r="B25" s="73"/>
      <c r="C25" s="69"/>
      <c r="D25" s="167"/>
      <c r="E25" s="86"/>
      <c r="F25" s="87"/>
      <c r="G25" s="87"/>
      <c r="H25" s="87"/>
      <c r="I25" s="87"/>
      <c r="J25" s="87"/>
      <c r="K25" s="87"/>
      <c r="L25" s="86"/>
      <c r="M25" s="159"/>
      <c r="N25" s="161"/>
    </row>
    <row r="26" spans="1:14" ht="21">
      <c r="A26" s="17"/>
      <c r="B26" s="73"/>
      <c r="C26" s="69"/>
      <c r="D26" s="167"/>
      <c r="E26" s="86"/>
      <c r="F26" s="87"/>
      <c r="G26" s="87"/>
      <c r="H26" s="87"/>
      <c r="I26" s="87"/>
      <c r="J26" s="87"/>
      <c r="K26" s="87"/>
      <c r="L26" s="86"/>
      <c r="M26" s="159"/>
      <c r="N26" s="161"/>
    </row>
    <row r="27" spans="1:14" ht="21">
      <c r="A27" s="17"/>
      <c r="B27" s="73"/>
      <c r="C27" s="69"/>
      <c r="D27" s="167"/>
      <c r="E27" s="86"/>
      <c r="F27" s="87"/>
      <c r="G27" s="87"/>
      <c r="H27" s="87"/>
      <c r="I27" s="87"/>
      <c r="J27" s="87"/>
      <c r="K27" s="87"/>
      <c r="L27" s="86"/>
      <c r="M27" s="159"/>
      <c r="N27" s="161"/>
    </row>
    <row r="28" spans="1:14" ht="21">
      <c r="A28" s="17"/>
      <c r="B28" s="73"/>
      <c r="C28" s="69"/>
      <c r="D28" s="167"/>
      <c r="E28" s="86"/>
      <c r="F28" s="87"/>
      <c r="G28" s="87"/>
      <c r="H28" s="87"/>
      <c r="I28" s="87"/>
      <c r="J28" s="87"/>
      <c r="K28" s="87"/>
      <c r="L28" s="86"/>
      <c r="M28" s="159"/>
      <c r="N28" s="161"/>
    </row>
    <row r="29" spans="1:14" ht="21">
      <c r="A29" s="17"/>
      <c r="B29" s="73"/>
      <c r="C29" s="69"/>
      <c r="D29" s="167"/>
      <c r="E29" s="86"/>
      <c r="F29" s="87"/>
      <c r="G29" s="87"/>
      <c r="H29" s="87"/>
      <c r="I29" s="87"/>
      <c r="J29" s="87"/>
      <c r="K29" s="87"/>
      <c r="L29" s="86"/>
      <c r="M29" s="159"/>
      <c r="N29" s="161"/>
    </row>
    <row r="30" spans="1:14" ht="21">
      <c r="A30" s="17"/>
      <c r="B30" s="73"/>
      <c r="C30" s="69"/>
      <c r="D30" s="85" t="s">
        <v>4</v>
      </c>
      <c r="E30" s="88">
        <f aca="true" t="shared" si="2" ref="E30:K30">SUM(E22:E29)</f>
        <v>0</v>
      </c>
      <c r="F30" s="88">
        <f t="shared" si="2"/>
        <v>0</v>
      </c>
      <c r="G30" s="88">
        <f t="shared" si="2"/>
        <v>0</v>
      </c>
      <c r="H30" s="88">
        <f t="shared" si="2"/>
        <v>0</v>
      </c>
      <c r="I30" s="88">
        <f t="shared" si="2"/>
        <v>0</v>
      </c>
      <c r="J30" s="88">
        <f t="shared" si="2"/>
        <v>0</v>
      </c>
      <c r="K30" s="88">
        <f t="shared" si="2"/>
        <v>0</v>
      </c>
      <c r="L30" s="88">
        <f>SUM(F30:K30)</f>
        <v>0</v>
      </c>
      <c r="M30" s="243"/>
      <c r="N30" s="274"/>
    </row>
    <row r="31" spans="1:14" ht="19.5">
      <c r="A31" s="6"/>
      <c r="B31" s="110" t="s">
        <v>102</v>
      </c>
      <c r="C31" s="23"/>
      <c r="D31" s="23"/>
      <c r="E31" s="26"/>
      <c r="F31" s="160"/>
      <c r="G31" s="160"/>
      <c r="H31" s="160"/>
      <c r="I31" s="160"/>
      <c r="J31" s="160"/>
      <c r="K31" s="160"/>
      <c r="L31" s="160"/>
      <c r="M31" s="245"/>
      <c r="N31" s="275"/>
    </row>
    <row r="32" spans="1:14" ht="21">
      <c r="A32" s="17"/>
      <c r="B32" s="73"/>
      <c r="C32" s="69"/>
      <c r="D32" s="167"/>
      <c r="E32" s="86"/>
      <c r="F32" s="87"/>
      <c r="G32" s="87"/>
      <c r="H32" s="87"/>
      <c r="I32" s="87"/>
      <c r="J32" s="87"/>
      <c r="K32" s="87"/>
      <c r="L32" s="86"/>
      <c r="M32" s="159"/>
      <c r="N32" s="161"/>
    </row>
    <row r="33" spans="1:14" ht="21">
      <c r="A33" s="17"/>
      <c r="B33" s="73"/>
      <c r="C33" s="69"/>
      <c r="D33" s="167"/>
      <c r="E33" s="86"/>
      <c r="F33" s="87"/>
      <c r="G33" s="87"/>
      <c r="H33" s="87"/>
      <c r="I33" s="87"/>
      <c r="J33" s="87"/>
      <c r="K33" s="87"/>
      <c r="L33" s="86"/>
      <c r="M33" s="159"/>
      <c r="N33" s="161"/>
    </row>
    <row r="34" spans="1:14" ht="21">
      <c r="A34" s="17"/>
      <c r="B34" s="73"/>
      <c r="C34" s="69"/>
      <c r="D34" s="167"/>
      <c r="E34" s="86"/>
      <c r="F34" s="87"/>
      <c r="G34" s="87"/>
      <c r="H34" s="87"/>
      <c r="I34" s="87"/>
      <c r="J34" s="87"/>
      <c r="K34" s="87"/>
      <c r="L34" s="86"/>
      <c r="M34" s="159"/>
      <c r="N34" s="161"/>
    </row>
    <row r="35" spans="1:14" ht="21">
      <c r="A35" s="17"/>
      <c r="B35" s="73"/>
      <c r="C35" s="69"/>
      <c r="D35" s="167"/>
      <c r="E35" s="86"/>
      <c r="F35" s="87"/>
      <c r="G35" s="87"/>
      <c r="H35" s="87"/>
      <c r="I35" s="87"/>
      <c r="J35" s="87"/>
      <c r="K35" s="87"/>
      <c r="L35" s="86"/>
      <c r="M35" s="159"/>
      <c r="N35" s="161"/>
    </row>
    <row r="36" spans="1:14" ht="21">
      <c r="A36" s="17"/>
      <c r="B36" s="73"/>
      <c r="C36" s="69"/>
      <c r="D36" s="167"/>
      <c r="E36" s="86"/>
      <c r="F36" s="87"/>
      <c r="G36" s="87"/>
      <c r="H36" s="87"/>
      <c r="I36" s="87"/>
      <c r="J36" s="87"/>
      <c r="K36" s="87"/>
      <c r="L36" s="86"/>
      <c r="M36" s="159"/>
      <c r="N36" s="161"/>
    </row>
    <row r="37" spans="1:14" ht="21">
      <c r="A37" s="17"/>
      <c r="B37" s="73"/>
      <c r="C37" s="69"/>
      <c r="D37" s="167"/>
      <c r="E37" s="86"/>
      <c r="F37" s="87"/>
      <c r="G37" s="87"/>
      <c r="H37" s="87"/>
      <c r="I37" s="87"/>
      <c r="J37" s="87"/>
      <c r="K37" s="87"/>
      <c r="L37" s="86"/>
      <c r="M37" s="159"/>
      <c r="N37" s="161"/>
    </row>
    <row r="38" spans="1:14" ht="21">
      <c r="A38" s="17"/>
      <c r="B38" s="73"/>
      <c r="C38" s="69"/>
      <c r="D38" s="167"/>
      <c r="E38" s="86"/>
      <c r="F38" s="87"/>
      <c r="G38" s="87"/>
      <c r="H38" s="87"/>
      <c r="I38" s="87"/>
      <c r="J38" s="87"/>
      <c r="K38" s="87"/>
      <c r="L38" s="86"/>
      <c r="M38" s="159"/>
      <c r="N38" s="161"/>
    </row>
    <row r="39" spans="1:14" ht="21">
      <c r="A39" s="17"/>
      <c r="B39" s="73"/>
      <c r="C39" s="69"/>
      <c r="D39" s="167"/>
      <c r="E39" s="86"/>
      <c r="F39" s="87"/>
      <c r="G39" s="87"/>
      <c r="H39" s="87"/>
      <c r="I39" s="87"/>
      <c r="J39" s="87"/>
      <c r="K39" s="87"/>
      <c r="L39" s="86"/>
      <c r="M39" s="159"/>
      <c r="N39" s="161"/>
    </row>
    <row r="40" spans="1:14" ht="21">
      <c r="A40" s="17"/>
      <c r="B40" s="73"/>
      <c r="C40" s="69"/>
      <c r="D40" s="85" t="s">
        <v>4</v>
      </c>
      <c r="E40" s="88">
        <f aca="true" t="shared" si="3" ref="E40:K40">SUM(E32:E39)</f>
        <v>0</v>
      </c>
      <c r="F40" s="88">
        <f t="shared" si="3"/>
        <v>0</v>
      </c>
      <c r="G40" s="88">
        <f t="shared" si="3"/>
        <v>0</v>
      </c>
      <c r="H40" s="88">
        <f t="shared" si="3"/>
        <v>0</v>
      </c>
      <c r="I40" s="88">
        <f t="shared" si="3"/>
        <v>0</v>
      </c>
      <c r="J40" s="88">
        <f t="shared" si="3"/>
        <v>0</v>
      </c>
      <c r="K40" s="88">
        <f t="shared" si="3"/>
        <v>0</v>
      </c>
      <c r="L40" s="88">
        <f>SUM(F40:K40)</f>
        <v>0</v>
      </c>
      <c r="M40" s="243"/>
      <c r="N40" s="274"/>
    </row>
    <row r="41" spans="1:14" ht="19.5">
      <c r="A41" s="6"/>
      <c r="B41" s="110" t="s">
        <v>104</v>
      </c>
      <c r="C41" s="23"/>
      <c r="D41" s="23"/>
      <c r="E41" s="26"/>
      <c r="F41" s="160"/>
      <c r="G41" s="160"/>
      <c r="H41" s="160"/>
      <c r="I41" s="160"/>
      <c r="J41" s="160"/>
      <c r="K41" s="160"/>
      <c r="L41" s="160"/>
      <c r="M41" s="245"/>
      <c r="N41" s="275"/>
    </row>
    <row r="42" spans="1:14" ht="21">
      <c r="A42" s="17"/>
      <c r="B42" s="73"/>
      <c r="C42" s="69"/>
      <c r="D42" s="167"/>
      <c r="E42" s="86"/>
      <c r="F42" s="87"/>
      <c r="G42" s="87"/>
      <c r="H42" s="87"/>
      <c r="I42" s="87"/>
      <c r="J42" s="87"/>
      <c r="K42" s="87"/>
      <c r="L42" s="86"/>
      <c r="M42" s="159"/>
      <c r="N42" s="161"/>
    </row>
    <row r="43" spans="1:14" ht="21">
      <c r="A43" s="17"/>
      <c r="B43" s="73"/>
      <c r="C43" s="69"/>
      <c r="D43" s="167"/>
      <c r="E43" s="86"/>
      <c r="F43" s="87"/>
      <c r="G43" s="87"/>
      <c r="H43" s="87"/>
      <c r="I43" s="87"/>
      <c r="J43" s="87"/>
      <c r="K43" s="87"/>
      <c r="L43" s="86"/>
      <c r="M43" s="159"/>
      <c r="N43" s="161"/>
    </row>
    <row r="44" spans="1:14" ht="21">
      <c r="A44" s="17"/>
      <c r="B44" s="73"/>
      <c r="C44" s="69"/>
      <c r="D44" s="167"/>
      <c r="E44" s="86"/>
      <c r="F44" s="87"/>
      <c r="G44" s="87"/>
      <c r="H44" s="87"/>
      <c r="I44" s="87"/>
      <c r="J44" s="87"/>
      <c r="K44" s="87"/>
      <c r="L44" s="86"/>
      <c r="M44" s="159"/>
      <c r="N44" s="161"/>
    </row>
    <row r="45" spans="1:14" ht="21">
      <c r="A45" s="17"/>
      <c r="B45" s="73"/>
      <c r="C45" s="69"/>
      <c r="D45" s="167"/>
      <c r="E45" s="86"/>
      <c r="F45" s="87"/>
      <c r="G45" s="87"/>
      <c r="H45" s="87"/>
      <c r="I45" s="87"/>
      <c r="J45" s="87"/>
      <c r="K45" s="87"/>
      <c r="L45" s="86"/>
      <c r="M45" s="159"/>
      <c r="N45" s="161"/>
    </row>
    <row r="46" spans="1:14" ht="21">
      <c r="A46" s="17"/>
      <c r="B46" s="73"/>
      <c r="C46" s="69"/>
      <c r="D46" s="85" t="s">
        <v>4</v>
      </c>
      <c r="E46" s="88">
        <f aca="true" t="shared" si="4" ref="E46:K46">SUM(E42:E45)</f>
        <v>0</v>
      </c>
      <c r="F46" s="88">
        <f t="shared" si="4"/>
        <v>0</v>
      </c>
      <c r="G46" s="88">
        <f t="shared" si="4"/>
        <v>0</v>
      </c>
      <c r="H46" s="88">
        <f t="shared" si="4"/>
        <v>0</v>
      </c>
      <c r="I46" s="88">
        <f t="shared" si="4"/>
        <v>0</v>
      </c>
      <c r="J46" s="88">
        <f t="shared" si="4"/>
        <v>0</v>
      </c>
      <c r="K46" s="88">
        <f t="shared" si="4"/>
        <v>0</v>
      </c>
      <c r="L46" s="88">
        <f>SUM(F46:K46)</f>
        <v>0</v>
      </c>
      <c r="M46" s="243"/>
      <c r="N46" s="274"/>
    </row>
    <row r="47" spans="1:14" s="173" customFormat="1" ht="34.5" customHeight="1">
      <c r="A47" s="168"/>
      <c r="B47" s="169" t="s">
        <v>96</v>
      </c>
      <c r="C47" s="170"/>
      <c r="D47" s="170"/>
      <c r="E47" s="171"/>
      <c r="F47" s="172"/>
      <c r="G47" s="172"/>
      <c r="H47" s="172"/>
      <c r="I47" s="172"/>
      <c r="J47" s="172"/>
      <c r="K47" s="172"/>
      <c r="L47" s="172"/>
      <c r="M47" s="276"/>
      <c r="N47" s="277"/>
    </row>
    <row r="48" spans="1:14" ht="19.5">
      <c r="A48" s="6"/>
      <c r="B48" s="110" t="s">
        <v>97</v>
      </c>
      <c r="C48" s="23"/>
      <c r="D48" s="23"/>
      <c r="E48" s="26"/>
      <c r="F48" s="160"/>
      <c r="G48" s="160"/>
      <c r="H48" s="160"/>
      <c r="I48" s="160"/>
      <c r="J48" s="160"/>
      <c r="K48" s="160"/>
      <c r="L48" s="160"/>
      <c r="M48" s="245"/>
      <c r="N48" s="275"/>
    </row>
    <row r="49" spans="1:14" ht="21">
      <c r="A49" s="17"/>
      <c r="B49" s="73"/>
      <c r="C49" s="69"/>
      <c r="D49" s="167"/>
      <c r="E49" s="86"/>
      <c r="F49" s="87"/>
      <c r="G49" s="87"/>
      <c r="H49" s="87"/>
      <c r="I49" s="87"/>
      <c r="J49" s="87"/>
      <c r="K49" s="87"/>
      <c r="L49" s="86"/>
      <c r="M49" s="243"/>
      <c r="N49" s="274"/>
    </row>
    <row r="50" spans="1:14" ht="21">
      <c r="A50" s="17"/>
      <c r="B50" s="73"/>
      <c r="C50" s="69"/>
      <c r="D50" s="167"/>
      <c r="E50" s="86"/>
      <c r="F50" s="87"/>
      <c r="G50" s="87"/>
      <c r="H50" s="87"/>
      <c r="I50" s="87"/>
      <c r="J50" s="87"/>
      <c r="K50" s="87"/>
      <c r="L50" s="86"/>
      <c r="M50" s="159"/>
      <c r="N50" s="161"/>
    </row>
    <row r="51" spans="1:14" ht="21">
      <c r="A51" s="17"/>
      <c r="B51" s="73"/>
      <c r="C51" s="69"/>
      <c r="D51" s="85" t="s">
        <v>4</v>
      </c>
      <c r="E51" s="88">
        <f aca="true" t="shared" si="5" ref="E51:K51">SUM(E49:E50)</f>
        <v>0</v>
      </c>
      <c r="F51" s="88">
        <f t="shared" si="5"/>
        <v>0</v>
      </c>
      <c r="G51" s="88">
        <f t="shared" si="5"/>
        <v>0</v>
      </c>
      <c r="H51" s="88">
        <f t="shared" si="5"/>
        <v>0</v>
      </c>
      <c r="I51" s="88">
        <f t="shared" si="5"/>
        <v>0</v>
      </c>
      <c r="J51" s="88">
        <f t="shared" si="5"/>
        <v>0</v>
      </c>
      <c r="K51" s="88">
        <f t="shared" si="5"/>
        <v>0</v>
      </c>
      <c r="L51" s="88">
        <f>SUM(F51:K51)</f>
        <v>0</v>
      </c>
      <c r="M51" s="243"/>
      <c r="N51" s="274"/>
    </row>
    <row r="52" spans="1:14" ht="19.5">
      <c r="A52" s="6"/>
      <c r="B52" s="110" t="s">
        <v>98</v>
      </c>
      <c r="C52" s="23"/>
      <c r="D52" s="23"/>
      <c r="E52" s="26"/>
      <c r="F52" s="160"/>
      <c r="G52" s="160"/>
      <c r="H52" s="160"/>
      <c r="I52" s="160"/>
      <c r="J52" s="160"/>
      <c r="K52" s="160"/>
      <c r="L52" s="160"/>
      <c r="M52" s="245"/>
      <c r="N52" s="275"/>
    </row>
    <row r="53" spans="1:14" ht="21">
      <c r="A53" s="17"/>
      <c r="B53" s="73"/>
      <c r="C53" s="69"/>
      <c r="D53" s="167"/>
      <c r="E53" s="86"/>
      <c r="F53" s="87"/>
      <c r="G53" s="87"/>
      <c r="H53" s="87"/>
      <c r="I53" s="87"/>
      <c r="J53" s="87"/>
      <c r="K53" s="87"/>
      <c r="L53" s="86"/>
      <c r="M53" s="243"/>
      <c r="N53" s="274"/>
    </row>
    <row r="54" spans="1:14" ht="21">
      <c r="A54" s="17"/>
      <c r="B54" s="73"/>
      <c r="C54" s="69"/>
      <c r="D54" s="167"/>
      <c r="E54" s="86"/>
      <c r="F54" s="87"/>
      <c r="G54" s="87"/>
      <c r="H54" s="87"/>
      <c r="I54" s="87"/>
      <c r="J54" s="87"/>
      <c r="K54" s="87"/>
      <c r="L54" s="86"/>
      <c r="M54" s="159"/>
      <c r="N54" s="161"/>
    </row>
    <row r="55" spans="1:14" ht="21">
      <c r="A55" s="17"/>
      <c r="B55" s="73"/>
      <c r="C55" s="69"/>
      <c r="D55" s="167"/>
      <c r="E55" s="86"/>
      <c r="F55" s="87"/>
      <c r="G55" s="87"/>
      <c r="H55" s="87"/>
      <c r="I55" s="87"/>
      <c r="J55" s="87"/>
      <c r="K55" s="87"/>
      <c r="L55" s="86"/>
      <c r="M55" s="159"/>
      <c r="N55" s="161"/>
    </row>
    <row r="56" spans="1:14" ht="21">
      <c r="A56" s="17"/>
      <c r="B56" s="73"/>
      <c r="C56" s="69"/>
      <c r="D56" s="167"/>
      <c r="E56" s="86"/>
      <c r="F56" s="87"/>
      <c r="G56" s="87"/>
      <c r="H56" s="87"/>
      <c r="I56" s="87"/>
      <c r="J56" s="87"/>
      <c r="K56" s="87"/>
      <c r="L56" s="86"/>
      <c r="M56" s="159"/>
      <c r="N56" s="161"/>
    </row>
    <row r="57" spans="1:14" ht="21">
      <c r="A57" s="17"/>
      <c r="B57" s="73"/>
      <c r="C57" s="69"/>
      <c r="D57" s="85" t="s">
        <v>4</v>
      </c>
      <c r="E57" s="88">
        <f aca="true" t="shared" si="6" ref="E57:K57">SUM(E53:E56)</f>
        <v>0</v>
      </c>
      <c r="F57" s="88">
        <f t="shared" si="6"/>
        <v>0</v>
      </c>
      <c r="G57" s="88">
        <f t="shared" si="6"/>
        <v>0</v>
      </c>
      <c r="H57" s="88">
        <f t="shared" si="6"/>
        <v>0</v>
      </c>
      <c r="I57" s="88">
        <f t="shared" si="6"/>
        <v>0</v>
      </c>
      <c r="J57" s="88">
        <f t="shared" si="6"/>
        <v>0</v>
      </c>
      <c r="K57" s="88">
        <f t="shared" si="6"/>
        <v>0</v>
      </c>
      <c r="L57" s="88">
        <f>SUM(F57:K57)</f>
        <v>0</v>
      </c>
      <c r="M57" s="243"/>
      <c r="N57" s="274"/>
    </row>
    <row r="58" spans="1:14" ht="19.5">
      <c r="A58" s="6"/>
      <c r="B58" s="110" t="s">
        <v>100</v>
      </c>
      <c r="C58" s="23"/>
      <c r="D58" s="23"/>
      <c r="E58" s="26"/>
      <c r="F58" s="160"/>
      <c r="G58" s="160"/>
      <c r="H58" s="160"/>
      <c r="I58" s="160"/>
      <c r="J58" s="160"/>
      <c r="K58" s="160"/>
      <c r="L58" s="160"/>
      <c r="M58" s="245"/>
      <c r="N58" s="275"/>
    </row>
    <row r="59" spans="1:14" ht="21">
      <c r="A59" s="17"/>
      <c r="B59" s="73"/>
      <c r="C59" s="69"/>
      <c r="D59" s="167"/>
      <c r="E59" s="86"/>
      <c r="F59" s="87"/>
      <c r="G59" s="87"/>
      <c r="H59" s="87"/>
      <c r="I59" s="87"/>
      <c r="J59" s="87"/>
      <c r="K59" s="87"/>
      <c r="L59" s="86"/>
      <c r="M59" s="159"/>
      <c r="N59" s="161"/>
    </row>
    <row r="60" spans="1:14" ht="21">
      <c r="A60" s="17"/>
      <c r="B60" s="73"/>
      <c r="C60" s="69"/>
      <c r="D60" s="167"/>
      <c r="E60" s="86"/>
      <c r="F60" s="87"/>
      <c r="G60" s="87"/>
      <c r="H60" s="87"/>
      <c r="I60" s="87"/>
      <c r="J60" s="87"/>
      <c r="K60" s="87"/>
      <c r="L60" s="86"/>
      <c r="M60" s="159"/>
      <c r="N60" s="161"/>
    </row>
    <row r="61" spans="1:14" ht="21">
      <c r="A61" s="17"/>
      <c r="B61" s="73"/>
      <c r="C61" s="69"/>
      <c r="D61" s="167"/>
      <c r="E61" s="86"/>
      <c r="F61" s="87"/>
      <c r="G61" s="87"/>
      <c r="H61" s="87"/>
      <c r="I61" s="87"/>
      <c r="J61" s="87"/>
      <c r="K61" s="87"/>
      <c r="L61" s="86"/>
      <c r="M61" s="159"/>
      <c r="N61" s="161"/>
    </row>
    <row r="62" spans="1:14" ht="21">
      <c r="A62" s="17"/>
      <c r="B62" s="73"/>
      <c r="C62" s="69"/>
      <c r="D62" s="167"/>
      <c r="E62" s="86"/>
      <c r="F62" s="87"/>
      <c r="G62" s="87"/>
      <c r="H62" s="87"/>
      <c r="I62" s="87"/>
      <c r="J62" s="87"/>
      <c r="K62" s="87"/>
      <c r="L62" s="86"/>
      <c r="M62" s="159"/>
      <c r="N62" s="161"/>
    </row>
    <row r="63" spans="1:14" ht="21">
      <c r="A63" s="17"/>
      <c r="B63" s="73"/>
      <c r="C63" s="69"/>
      <c r="D63" s="167"/>
      <c r="E63" s="86"/>
      <c r="F63" s="87"/>
      <c r="G63" s="87"/>
      <c r="H63" s="87"/>
      <c r="I63" s="87"/>
      <c r="J63" s="87"/>
      <c r="K63" s="87"/>
      <c r="L63" s="86"/>
      <c r="M63" s="159"/>
      <c r="N63" s="161"/>
    </row>
    <row r="64" spans="1:14" ht="21">
      <c r="A64" s="17"/>
      <c r="B64" s="73"/>
      <c r="C64" s="69"/>
      <c r="D64" s="167"/>
      <c r="E64" s="86"/>
      <c r="F64" s="87"/>
      <c r="G64" s="87"/>
      <c r="H64" s="87"/>
      <c r="I64" s="87"/>
      <c r="J64" s="87"/>
      <c r="K64" s="87"/>
      <c r="L64" s="86"/>
      <c r="M64" s="159"/>
      <c r="N64" s="161"/>
    </row>
    <row r="65" spans="1:14" ht="21">
      <c r="A65" s="17"/>
      <c r="B65" s="73"/>
      <c r="C65" s="69"/>
      <c r="D65" s="167"/>
      <c r="E65" s="86"/>
      <c r="F65" s="87"/>
      <c r="G65" s="87"/>
      <c r="H65" s="87"/>
      <c r="I65" s="87"/>
      <c r="J65" s="87"/>
      <c r="K65" s="87"/>
      <c r="L65" s="86"/>
      <c r="M65" s="159"/>
      <c r="N65" s="161"/>
    </row>
    <row r="66" spans="1:14" ht="21">
      <c r="A66" s="17"/>
      <c r="B66" s="73"/>
      <c r="C66" s="69"/>
      <c r="D66" s="167"/>
      <c r="E66" s="86"/>
      <c r="F66" s="87"/>
      <c r="G66" s="87"/>
      <c r="H66" s="87"/>
      <c r="I66" s="87"/>
      <c r="J66" s="87"/>
      <c r="K66" s="87"/>
      <c r="L66" s="86"/>
      <c r="M66" s="159"/>
      <c r="N66" s="161"/>
    </row>
    <row r="67" spans="1:14" ht="21">
      <c r="A67" s="17"/>
      <c r="B67" s="73"/>
      <c r="C67" s="69"/>
      <c r="D67" s="85" t="s">
        <v>4</v>
      </c>
      <c r="E67" s="88">
        <f aca="true" t="shared" si="7" ref="E67:K67">SUM(E59:E66)</f>
        <v>0</v>
      </c>
      <c r="F67" s="88">
        <f t="shared" si="7"/>
        <v>0</v>
      </c>
      <c r="G67" s="88">
        <f t="shared" si="7"/>
        <v>0</v>
      </c>
      <c r="H67" s="88">
        <f t="shared" si="7"/>
        <v>0</v>
      </c>
      <c r="I67" s="88">
        <f t="shared" si="7"/>
        <v>0</v>
      </c>
      <c r="J67" s="88">
        <f t="shared" si="7"/>
        <v>0</v>
      </c>
      <c r="K67" s="88">
        <f t="shared" si="7"/>
        <v>0</v>
      </c>
      <c r="L67" s="88">
        <f>SUM(F67:K67)</f>
        <v>0</v>
      </c>
      <c r="M67" s="243"/>
      <c r="N67" s="274"/>
    </row>
    <row r="68" spans="1:14" ht="19.5">
      <c r="A68" s="6"/>
      <c r="B68" s="110" t="s">
        <v>102</v>
      </c>
      <c r="C68" s="23"/>
      <c r="D68" s="23"/>
      <c r="E68" s="26"/>
      <c r="F68" s="160"/>
      <c r="G68" s="160"/>
      <c r="H68" s="160"/>
      <c r="I68" s="160"/>
      <c r="J68" s="160"/>
      <c r="K68" s="160"/>
      <c r="L68" s="160"/>
      <c r="M68" s="245"/>
      <c r="N68" s="275"/>
    </row>
    <row r="69" spans="1:14" ht="21">
      <c r="A69" s="17"/>
      <c r="B69" s="73"/>
      <c r="C69" s="69"/>
      <c r="D69" s="167"/>
      <c r="E69" s="86"/>
      <c r="F69" s="87"/>
      <c r="G69" s="87"/>
      <c r="H69" s="87"/>
      <c r="I69" s="87"/>
      <c r="J69" s="87"/>
      <c r="K69" s="87"/>
      <c r="L69" s="86"/>
      <c r="M69" s="159"/>
      <c r="N69" s="161"/>
    </row>
    <row r="70" spans="1:14" ht="21">
      <c r="A70" s="17"/>
      <c r="B70" s="73"/>
      <c r="C70" s="69"/>
      <c r="D70" s="167"/>
      <c r="E70" s="86"/>
      <c r="F70" s="87"/>
      <c r="G70" s="87"/>
      <c r="H70" s="87"/>
      <c r="I70" s="87"/>
      <c r="J70" s="87"/>
      <c r="K70" s="87"/>
      <c r="L70" s="86"/>
      <c r="M70" s="159"/>
      <c r="N70" s="161"/>
    </row>
    <row r="71" spans="1:14" ht="21">
      <c r="A71" s="17"/>
      <c r="B71" s="73"/>
      <c r="C71" s="69"/>
      <c r="D71" s="167"/>
      <c r="E71" s="86"/>
      <c r="F71" s="87"/>
      <c r="G71" s="87"/>
      <c r="H71" s="87"/>
      <c r="I71" s="87"/>
      <c r="J71" s="87"/>
      <c r="K71" s="87"/>
      <c r="L71" s="86"/>
      <c r="M71" s="159"/>
      <c r="N71" s="161"/>
    </row>
    <row r="72" spans="1:14" ht="21">
      <c r="A72" s="17"/>
      <c r="B72" s="73"/>
      <c r="C72" s="69"/>
      <c r="D72" s="167"/>
      <c r="E72" s="86"/>
      <c r="F72" s="87"/>
      <c r="G72" s="87"/>
      <c r="H72" s="87"/>
      <c r="I72" s="87"/>
      <c r="J72" s="87"/>
      <c r="K72" s="87"/>
      <c r="L72" s="86"/>
      <c r="M72" s="159"/>
      <c r="N72" s="161"/>
    </row>
    <row r="73" spans="1:14" ht="21">
      <c r="A73" s="17"/>
      <c r="B73" s="73"/>
      <c r="C73" s="69"/>
      <c r="D73" s="167"/>
      <c r="E73" s="86"/>
      <c r="F73" s="87"/>
      <c r="G73" s="87"/>
      <c r="H73" s="87"/>
      <c r="I73" s="87"/>
      <c r="J73" s="87"/>
      <c r="K73" s="87"/>
      <c r="L73" s="86"/>
      <c r="M73" s="159"/>
      <c r="N73" s="161"/>
    </row>
    <row r="74" spans="1:14" ht="21">
      <c r="A74" s="17"/>
      <c r="B74" s="73"/>
      <c r="C74" s="69"/>
      <c r="D74" s="167"/>
      <c r="E74" s="86"/>
      <c r="F74" s="87"/>
      <c r="G74" s="87"/>
      <c r="H74" s="87"/>
      <c r="I74" s="87"/>
      <c r="J74" s="87"/>
      <c r="K74" s="87"/>
      <c r="L74" s="86"/>
      <c r="M74" s="159"/>
      <c r="N74" s="161"/>
    </row>
    <row r="75" spans="1:14" ht="21">
      <c r="A75" s="17"/>
      <c r="B75" s="73"/>
      <c r="C75" s="69"/>
      <c r="D75" s="167"/>
      <c r="E75" s="86"/>
      <c r="F75" s="87"/>
      <c r="G75" s="87"/>
      <c r="H75" s="87"/>
      <c r="I75" s="87"/>
      <c r="J75" s="87"/>
      <c r="K75" s="87"/>
      <c r="L75" s="86"/>
      <c r="M75" s="159"/>
      <c r="N75" s="161"/>
    </row>
    <row r="76" spans="1:14" ht="21">
      <c r="A76" s="17"/>
      <c r="B76" s="73"/>
      <c r="C76" s="69"/>
      <c r="D76" s="167"/>
      <c r="E76" s="86"/>
      <c r="F76" s="87"/>
      <c r="G76" s="87"/>
      <c r="H76" s="87"/>
      <c r="I76" s="87"/>
      <c r="J76" s="87"/>
      <c r="K76" s="87"/>
      <c r="L76" s="86"/>
      <c r="M76" s="159"/>
      <c r="N76" s="161"/>
    </row>
    <row r="77" spans="1:14" ht="21">
      <c r="A77" s="17"/>
      <c r="B77" s="73"/>
      <c r="C77" s="69"/>
      <c r="D77" s="85" t="s">
        <v>4</v>
      </c>
      <c r="E77" s="88">
        <f aca="true" t="shared" si="8" ref="E77:K77">SUM(E69:E76)</f>
        <v>0</v>
      </c>
      <c r="F77" s="88">
        <f t="shared" si="8"/>
        <v>0</v>
      </c>
      <c r="G77" s="88">
        <f t="shared" si="8"/>
        <v>0</v>
      </c>
      <c r="H77" s="88">
        <f t="shared" si="8"/>
        <v>0</v>
      </c>
      <c r="I77" s="88">
        <f t="shared" si="8"/>
        <v>0</v>
      </c>
      <c r="J77" s="88">
        <f t="shared" si="8"/>
        <v>0</v>
      </c>
      <c r="K77" s="88">
        <f t="shared" si="8"/>
        <v>0</v>
      </c>
      <c r="L77" s="88">
        <f>SUM(F77:K77)</f>
        <v>0</v>
      </c>
      <c r="M77" s="243"/>
      <c r="N77" s="274"/>
    </row>
    <row r="78" spans="1:14" ht="19.5">
      <c r="A78" s="6"/>
      <c r="B78" s="110" t="s">
        <v>104</v>
      </c>
      <c r="C78" s="23"/>
      <c r="D78" s="23"/>
      <c r="E78" s="26"/>
      <c r="F78" s="160"/>
      <c r="G78" s="160"/>
      <c r="H78" s="160"/>
      <c r="I78" s="160"/>
      <c r="J78" s="160"/>
      <c r="K78" s="160"/>
      <c r="L78" s="160"/>
      <c r="M78" s="245"/>
      <c r="N78" s="275"/>
    </row>
    <row r="79" spans="1:14" ht="21">
      <c r="A79" s="17"/>
      <c r="B79" s="73"/>
      <c r="C79" s="69"/>
      <c r="D79" s="167"/>
      <c r="E79" s="86"/>
      <c r="F79" s="87"/>
      <c r="G79" s="87"/>
      <c r="H79" s="87"/>
      <c r="I79" s="87"/>
      <c r="J79" s="87"/>
      <c r="K79" s="87"/>
      <c r="L79" s="86"/>
      <c r="M79" s="159"/>
      <c r="N79" s="161"/>
    </row>
    <row r="80" spans="1:14" ht="21">
      <c r="A80" s="17"/>
      <c r="B80" s="73"/>
      <c r="C80" s="69"/>
      <c r="D80" s="167"/>
      <c r="E80" s="86"/>
      <c r="F80" s="87"/>
      <c r="G80" s="87"/>
      <c r="H80" s="87"/>
      <c r="I80" s="87"/>
      <c r="J80" s="87"/>
      <c r="K80" s="87"/>
      <c r="L80" s="86"/>
      <c r="M80" s="159"/>
      <c r="N80" s="161"/>
    </row>
    <row r="81" spans="1:14" ht="21">
      <c r="A81" s="17"/>
      <c r="B81" s="73"/>
      <c r="C81" s="69"/>
      <c r="D81" s="167"/>
      <c r="E81" s="86"/>
      <c r="F81" s="87"/>
      <c r="G81" s="87"/>
      <c r="H81" s="87"/>
      <c r="I81" s="87"/>
      <c r="J81" s="87"/>
      <c r="K81" s="87"/>
      <c r="L81" s="86"/>
      <c r="M81" s="159"/>
      <c r="N81" s="161"/>
    </row>
    <row r="82" spans="1:14" ht="21">
      <c r="A82" s="17"/>
      <c r="B82" s="73"/>
      <c r="C82" s="69"/>
      <c r="D82" s="167"/>
      <c r="E82" s="86"/>
      <c r="F82" s="87"/>
      <c r="G82" s="87"/>
      <c r="H82" s="87"/>
      <c r="I82" s="87"/>
      <c r="J82" s="87"/>
      <c r="K82" s="87"/>
      <c r="L82" s="86"/>
      <c r="M82" s="159"/>
      <c r="N82" s="161"/>
    </row>
    <row r="83" spans="1:14" ht="21">
      <c r="A83" s="17"/>
      <c r="B83" s="73"/>
      <c r="C83" s="69"/>
      <c r="D83" s="85" t="s">
        <v>4</v>
      </c>
      <c r="E83" s="88">
        <f aca="true" t="shared" si="9" ref="E83:K83">SUM(E79:E82)</f>
        <v>0</v>
      </c>
      <c r="F83" s="88">
        <f t="shared" si="9"/>
        <v>0</v>
      </c>
      <c r="G83" s="88">
        <f t="shared" si="9"/>
        <v>0</v>
      </c>
      <c r="H83" s="88">
        <f t="shared" si="9"/>
        <v>0</v>
      </c>
      <c r="I83" s="88">
        <f t="shared" si="9"/>
        <v>0</v>
      </c>
      <c r="J83" s="88">
        <f t="shared" si="9"/>
        <v>0</v>
      </c>
      <c r="K83" s="88">
        <f t="shared" si="9"/>
        <v>0</v>
      </c>
      <c r="L83" s="88">
        <f>SUM(F83:K83)</f>
        <v>0</v>
      </c>
      <c r="M83" s="243"/>
      <c r="N83" s="274"/>
    </row>
  </sheetData>
  <sheetProtection/>
  <mergeCells count="32">
    <mergeCell ref="M68:N68"/>
    <mergeCell ref="M77:N77"/>
    <mergeCell ref="M78:N78"/>
    <mergeCell ref="M83:N83"/>
    <mergeCell ref="E3:L3"/>
    <mergeCell ref="E4:L4"/>
    <mergeCell ref="E5:L5"/>
    <mergeCell ref="E6:M6"/>
    <mergeCell ref="M8:N8"/>
    <mergeCell ref="M9:N9"/>
    <mergeCell ref="M10:N10"/>
    <mergeCell ref="M11:N11"/>
    <mergeCell ref="M12:N12"/>
    <mergeCell ref="M14:N14"/>
    <mergeCell ref="M15:N15"/>
    <mergeCell ref="M16:N16"/>
    <mergeCell ref="M20:N20"/>
    <mergeCell ref="M21:N21"/>
    <mergeCell ref="M30:N30"/>
    <mergeCell ref="M47:N47"/>
    <mergeCell ref="M48:N48"/>
    <mergeCell ref="M49:N49"/>
    <mergeCell ref="M31:N31"/>
    <mergeCell ref="M40:N40"/>
    <mergeCell ref="M41:N41"/>
    <mergeCell ref="M46:N46"/>
    <mergeCell ref="M51:N51"/>
    <mergeCell ref="M52:N52"/>
    <mergeCell ref="M53:N53"/>
    <mergeCell ref="M57:N57"/>
    <mergeCell ref="M58:N58"/>
    <mergeCell ref="M67:N67"/>
  </mergeCells>
  <printOptions/>
  <pageMargins left="0.7" right="0.7" top="0.75" bottom="0.75" header="0.3" footer="0.3"/>
  <pageSetup fitToHeight="0" fitToWidth="1" horizontalDpi="1200" verticalDpi="1200" orientation="portrait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9.140625" style="0" customWidth="1"/>
    <col min="2" max="2" width="67.00390625" style="0" customWidth="1"/>
    <col min="3" max="4" width="30.7109375" style="0" customWidth="1"/>
    <col min="5" max="12" width="15.7109375" style="0" customWidth="1"/>
    <col min="13" max="13" width="21.140625" style="0" customWidth="1"/>
    <col min="14" max="14" width="28.8515625" style="0" customWidth="1"/>
  </cols>
  <sheetData>
    <row r="1" spans="1:14" ht="26.25">
      <c r="A1" s="2"/>
      <c r="B1" s="100" t="s">
        <v>36</v>
      </c>
      <c r="C1" s="101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04"/>
    </row>
    <row r="2" spans="1:14" ht="23.25">
      <c r="A2" s="5"/>
      <c r="B2" s="105" t="s">
        <v>93</v>
      </c>
      <c r="C2" s="4"/>
      <c r="D2" s="4"/>
      <c r="E2" s="8"/>
      <c r="F2" s="8"/>
      <c r="G2" s="8"/>
      <c r="H2" s="8"/>
      <c r="I2" s="8"/>
      <c r="J2" s="8"/>
      <c r="K2" s="8"/>
      <c r="L2" s="9"/>
      <c r="M2" s="1"/>
      <c r="N2" s="106"/>
    </row>
    <row r="3" spans="1:14" ht="18.75">
      <c r="A3" s="5"/>
      <c r="B3" s="107" t="s">
        <v>14</v>
      </c>
      <c r="C3" s="11"/>
      <c r="D3" s="11"/>
      <c r="E3" s="278"/>
      <c r="F3" s="278"/>
      <c r="G3" s="278"/>
      <c r="H3" s="278"/>
      <c r="I3" s="278"/>
      <c r="J3" s="278"/>
      <c r="K3" s="278"/>
      <c r="L3" s="278"/>
      <c r="M3" s="95" t="s">
        <v>0</v>
      </c>
      <c r="N3" s="106"/>
    </row>
    <row r="4" spans="1:14" ht="18.75">
      <c r="A4" s="5"/>
      <c r="B4" s="107" t="s">
        <v>40</v>
      </c>
      <c r="C4" s="11"/>
      <c r="D4" s="11"/>
      <c r="E4" s="279"/>
      <c r="F4" s="279"/>
      <c r="G4" s="279"/>
      <c r="H4" s="279"/>
      <c r="I4" s="279"/>
      <c r="J4" s="279"/>
      <c r="K4" s="279"/>
      <c r="L4" s="279"/>
      <c r="M4" s="95" t="s">
        <v>12</v>
      </c>
      <c r="N4" s="106"/>
    </row>
    <row r="5" spans="1:14" ht="18.75">
      <c r="A5" s="5"/>
      <c r="B5" s="107" t="s">
        <v>1</v>
      </c>
      <c r="C5" s="11"/>
      <c r="D5" s="11"/>
      <c r="E5" s="279"/>
      <c r="F5" s="279"/>
      <c r="G5" s="279"/>
      <c r="H5" s="279"/>
      <c r="I5" s="279"/>
      <c r="J5" s="279"/>
      <c r="K5" s="279"/>
      <c r="L5" s="279"/>
      <c r="M5" s="96" t="s">
        <v>37</v>
      </c>
      <c r="N5" s="106"/>
    </row>
    <row r="6" spans="1:14" ht="18.75">
      <c r="A6" s="7"/>
      <c r="B6" s="107" t="s">
        <v>2</v>
      </c>
      <c r="C6" s="11"/>
      <c r="D6" s="11"/>
      <c r="E6" s="279"/>
      <c r="F6" s="279"/>
      <c r="G6" s="279"/>
      <c r="H6" s="279"/>
      <c r="I6" s="279"/>
      <c r="J6" s="279"/>
      <c r="K6" s="279"/>
      <c r="L6" s="279"/>
      <c r="M6" s="279"/>
      <c r="N6" s="106"/>
    </row>
    <row r="7" spans="1:14" ht="21" customHeight="1">
      <c r="A7" s="12"/>
      <c r="B7" s="108"/>
      <c r="C7" s="96"/>
      <c r="D7" s="96"/>
      <c r="E7" s="77"/>
      <c r="F7" s="78"/>
      <c r="G7" s="78"/>
      <c r="H7" s="78"/>
      <c r="I7" s="78"/>
      <c r="J7" s="78"/>
      <c r="K7" s="78"/>
      <c r="L7" s="78"/>
      <c r="M7" s="95"/>
      <c r="N7" s="106"/>
    </row>
    <row r="8" spans="1:14" ht="21.75" thickBot="1">
      <c r="A8" s="16"/>
      <c r="B8" s="76" t="s">
        <v>13</v>
      </c>
      <c r="C8" s="76" t="s">
        <v>8</v>
      </c>
      <c r="D8" s="79" t="s">
        <v>39</v>
      </c>
      <c r="E8" s="83" t="s">
        <v>41</v>
      </c>
      <c r="F8" s="84" t="s">
        <v>64</v>
      </c>
      <c r="G8" s="84" t="s">
        <v>81</v>
      </c>
      <c r="H8" s="84" t="s">
        <v>82</v>
      </c>
      <c r="I8" s="84" t="s">
        <v>83</v>
      </c>
      <c r="J8" s="84" t="s">
        <v>84</v>
      </c>
      <c r="K8" s="84" t="s">
        <v>85</v>
      </c>
      <c r="L8" s="84" t="s">
        <v>42</v>
      </c>
      <c r="M8" s="280" t="s">
        <v>35</v>
      </c>
      <c r="N8" s="281"/>
    </row>
    <row r="9" spans="1:14" ht="18.75">
      <c r="A9" s="17"/>
      <c r="B9" s="109"/>
      <c r="C9" s="75"/>
      <c r="D9" s="166"/>
      <c r="E9" s="80"/>
      <c r="F9" s="82"/>
      <c r="G9" s="82"/>
      <c r="H9" s="82"/>
      <c r="I9" s="82"/>
      <c r="J9" s="82"/>
      <c r="K9" s="82"/>
      <c r="L9" s="82"/>
      <c r="M9" s="265"/>
      <c r="N9" s="282"/>
    </row>
    <row r="10" spans="1:14" s="173" customFormat="1" ht="34.5" customHeight="1">
      <c r="A10" s="168"/>
      <c r="B10" s="169" t="s">
        <v>91</v>
      </c>
      <c r="C10" s="170"/>
      <c r="D10" s="170"/>
      <c r="E10" s="171"/>
      <c r="F10" s="172"/>
      <c r="G10" s="172"/>
      <c r="H10" s="172"/>
      <c r="I10" s="172"/>
      <c r="J10" s="172"/>
      <c r="K10" s="172"/>
      <c r="L10" s="172"/>
      <c r="M10" s="276"/>
      <c r="N10" s="277"/>
    </row>
    <row r="11" spans="1:14" ht="19.5">
      <c r="A11" s="6"/>
      <c r="B11" s="110" t="s">
        <v>87</v>
      </c>
      <c r="C11" s="23"/>
      <c r="D11" s="23"/>
      <c r="E11" s="26"/>
      <c r="F11" s="157"/>
      <c r="G11" s="160"/>
      <c r="H11" s="160"/>
      <c r="I11" s="160"/>
      <c r="J11" s="160"/>
      <c r="K11" s="160"/>
      <c r="L11" s="157"/>
      <c r="M11" s="245"/>
      <c r="N11" s="275"/>
    </row>
    <row r="12" spans="1:14" ht="21">
      <c r="A12" s="17"/>
      <c r="B12" s="73"/>
      <c r="C12" s="69"/>
      <c r="D12" s="167"/>
      <c r="E12" s="86"/>
      <c r="F12" s="87"/>
      <c r="G12" s="87"/>
      <c r="H12" s="87"/>
      <c r="I12" s="87"/>
      <c r="J12" s="87"/>
      <c r="K12" s="87"/>
      <c r="L12" s="86"/>
      <c r="M12" s="243"/>
      <c r="N12" s="274"/>
    </row>
    <row r="13" spans="1:14" ht="21">
      <c r="A13" s="17"/>
      <c r="B13" s="73"/>
      <c r="C13" s="69"/>
      <c r="D13" s="167"/>
      <c r="E13" s="86"/>
      <c r="F13" s="87"/>
      <c r="G13" s="87"/>
      <c r="H13" s="87"/>
      <c r="I13" s="87"/>
      <c r="J13" s="87"/>
      <c r="K13" s="87"/>
      <c r="L13" s="86"/>
      <c r="M13" s="156"/>
      <c r="N13" s="158"/>
    </row>
    <row r="14" spans="1:14" ht="21">
      <c r="A14" s="17"/>
      <c r="B14" s="73"/>
      <c r="C14" s="69"/>
      <c r="D14" s="85" t="s">
        <v>4</v>
      </c>
      <c r="E14" s="88">
        <f aca="true" t="shared" si="0" ref="E14:K14">SUM(E12:E13)</f>
        <v>0</v>
      </c>
      <c r="F14" s="88">
        <f t="shared" si="0"/>
        <v>0</v>
      </c>
      <c r="G14" s="88">
        <f t="shared" si="0"/>
        <v>0</v>
      </c>
      <c r="H14" s="88">
        <f t="shared" si="0"/>
        <v>0</v>
      </c>
      <c r="I14" s="88">
        <f t="shared" si="0"/>
        <v>0</v>
      </c>
      <c r="J14" s="88">
        <f t="shared" si="0"/>
        <v>0</v>
      </c>
      <c r="K14" s="88">
        <f t="shared" si="0"/>
        <v>0</v>
      </c>
      <c r="L14" s="88">
        <f>SUM(F14:K14)</f>
        <v>0</v>
      </c>
      <c r="M14" s="243"/>
      <c r="N14" s="274"/>
    </row>
    <row r="15" spans="1:14" ht="19.5">
      <c r="A15" s="6"/>
      <c r="B15" s="110" t="s">
        <v>90</v>
      </c>
      <c r="C15" s="23"/>
      <c r="D15" s="23"/>
      <c r="E15" s="26"/>
      <c r="F15" s="160"/>
      <c r="G15" s="160"/>
      <c r="H15" s="160"/>
      <c r="I15" s="160"/>
      <c r="J15" s="160"/>
      <c r="K15" s="160"/>
      <c r="L15" s="160"/>
      <c r="M15" s="245"/>
      <c r="N15" s="275"/>
    </row>
    <row r="16" spans="1:14" ht="21">
      <c r="A16" s="17"/>
      <c r="B16" s="73"/>
      <c r="C16" s="69"/>
      <c r="D16" s="167"/>
      <c r="E16" s="86"/>
      <c r="F16" s="87"/>
      <c r="G16" s="87"/>
      <c r="H16" s="87"/>
      <c r="I16" s="87"/>
      <c r="J16" s="87"/>
      <c r="K16" s="87"/>
      <c r="L16" s="86"/>
      <c r="M16" s="243"/>
      <c r="N16" s="274"/>
    </row>
    <row r="17" spans="1:14" ht="21">
      <c r="A17" s="17"/>
      <c r="B17" s="73"/>
      <c r="C17" s="69"/>
      <c r="D17" s="167"/>
      <c r="E17" s="86"/>
      <c r="F17" s="87"/>
      <c r="G17" s="87"/>
      <c r="H17" s="87"/>
      <c r="I17" s="87"/>
      <c r="J17" s="87"/>
      <c r="K17" s="87"/>
      <c r="L17" s="86"/>
      <c r="M17" s="156"/>
      <c r="N17" s="158"/>
    </row>
    <row r="18" spans="1:14" ht="21">
      <c r="A18" s="17"/>
      <c r="B18" s="73"/>
      <c r="C18" s="69"/>
      <c r="D18" s="167"/>
      <c r="E18" s="86"/>
      <c r="F18" s="87"/>
      <c r="G18" s="87"/>
      <c r="H18" s="87"/>
      <c r="I18" s="87"/>
      <c r="J18" s="87"/>
      <c r="K18" s="87"/>
      <c r="L18" s="86"/>
      <c r="M18" s="156"/>
      <c r="N18" s="158"/>
    </row>
    <row r="19" spans="1:14" ht="21">
      <c r="A19" s="17"/>
      <c r="B19" s="73"/>
      <c r="C19" s="69"/>
      <c r="D19" s="167"/>
      <c r="E19" s="86"/>
      <c r="F19" s="87"/>
      <c r="G19" s="87"/>
      <c r="H19" s="87"/>
      <c r="I19" s="87"/>
      <c r="J19" s="87"/>
      <c r="K19" s="87"/>
      <c r="L19" s="86"/>
      <c r="M19" s="156"/>
      <c r="N19" s="158"/>
    </row>
    <row r="20" spans="1:14" ht="21">
      <c r="A20" s="17"/>
      <c r="B20" s="73"/>
      <c r="C20" s="69"/>
      <c r="D20" s="85" t="s">
        <v>4</v>
      </c>
      <c r="E20" s="88">
        <f aca="true" t="shared" si="1" ref="E20:K20">SUM(E16:E19)</f>
        <v>0</v>
      </c>
      <c r="F20" s="88">
        <f t="shared" si="1"/>
        <v>0</v>
      </c>
      <c r="G20" s="88">
        <f t="shared" si="1"/>
        <v>0</v>
      </c>
      <c r="H20" s="88">
        <f t="shared" si="1"/>
        <v>0</v>
      </c>
      <c r="I20" s="88">
        <f t="shared" si="1"/>
        <v>0</v>
      </c>
      <c r="J20" s="88">
        <f t="shared" si="1"/>
        <v>0</v>
      </c>
      <c r="K20" s="88">
        <f t="shared" si="1"/>
        <v>0</v>
      </c>
      <c r="L20" s="88">
        <f>SUM(F20:K20)</f>
        <v>0</v>
      </c>
      <c r="M20" s="243"/>
      <c r="N20" s="274"/>
    </row>
    <row r="21" spans="1:14" ht="19.5">
      <c r="A21" s="6"/>
      <c r="B21" s="110" t="s">
        <v>89</v>
      </c>
      <c r="C21" s="23"/>
      <c r="D21" s="23"/>
      <c r="E21" s="26"/>
      <c r="F21" s="160"/>
      <c r="G21" s="160"/>
      <c r="H21" s="160"/>
      <c r="I21" s="160"/>
      <c r="J21" s="160"/>
      <c r="K21" s="160"/>
      <c r="L21" s="160"/>
      <c r="M21" s="245"/>
      <c r="N21" s="275"/>
    </row>
    <row r="22" spans="1:14" ht="21">
      <c r="A22" s="17"/>
      <c r="B22" s="73"/>
      <c r="C22" s="69"/>
      <c r="D22" s="167"/>
      <c r="E22" s="86"/>
      <c r="F22" s="87"/>
      <c r="G22" s="87"/>
      <c r="H22" s="87"/>
      <c r="I22" s="87"/>
      <c r="J22" s="87"/>
      <c r="K22" s="87"/>
      <c r="L22" s="86"/>
      <c r="M22" s="159"/>
      <c r="N22" s="161"/>
    </row>
    <row r="23" spans="1:14" ht="21">
      <c r="A23" s="17"/>
      <c r="B23" s="73"/>
      <c r="C23" s="69"/>
      <c r="D23" s="167"/>
      <c r="E23" s="86"/>
      <c r="F23" s="87"/>
      <c r="G23" s="87"/>
      <c r="H23" s="87"/>
      <c r="I23" s="87"/>
      <c r="J23" s="87"/>
      <c r="K23" s="87"/>
      <c r="L23" s="86"/>
      <c r="M23" s="159"/>
      <c r="N23" s="161"/>
    </row>
    <row r="24" spans="1:14" ht="21">
      <c r="A24" s="17"/>
      <c r="B24" s="73"/>
      <c r="C24" s="69"/>
      <c r="D24" s="167"/>
      <c r="E24" s="86"/>
      <c r="F24" s="87"/>
      <c r="G24" s="87"/>
      <c r="H24" s="87"/>
      <c r="I24" s="87"/>
      <c r="J24" s="87"/>
      <c r="K24" s="87"/>
      <c r="L24" s="86"/>
      <c r="M24" s="159"/>
      <c r="N24" s="161"/>
    </row>
    <row r="25" spans="1:14" ht="21">
      <c r="A25" s="17"/>
      <c r="B25" s="73"/>
      <c r="C25" s="69"/>
      <c r="D25" s="167"/>
      <c r="E25" s="86"/>
      <c r="F25" s="87"/>
      <c r="G25" s="87"/>
      <c r="H25" s="87"/>
      <c r="I25" s="87"/>
      <c r="J25" s="87"/>
      <c r="K25" s="87"/>
      <c r="L25" s="86"/>
      <c r="M25" s="159"/>
      <c r="N25" s="161"/>
    </row>
    <row r="26" spans="1:14" ht="21">
      <c r="A26" s="17"/>
      <c r="B26" s="73"/>
      <c r="C26" s="69"/>
      <c r="D26" s="167"/>
      <c r="E26" s="86"/>
      <c r="F26" s="87"/>
      <c r="G26" s="87"/>
      <c r="H26" s="87"/>
      <c r="I26" s="87"/>
      <c r="J26" s="87"/>
      <c r="K26" s="87"/>
      <c r="L26" s="86"/>
      <c r="M26" s="159"/>
      <c r="N26" s="161"/>
    </row>
    <row r="27" spans="1:14" ht="21">
      <c r="A27" s="17"/>
      <c r="B27" s="73"/>
      <c r="C27" s="69"/>
      <c r="D27" s="167"/>
      <c r="E27" s="86"/>
      <c r="F27" s="87"/>
      <c r="G27" s="87"/>
      <c r="H27" s="87"/>
      <c r="I27" s="87"/>
      <c r="J27" s="87"/>
      <c r="K27" s="87"/>
      <c r="L27" s="86"/>
      <c r="M27" s="159"/>
      <c r="N27" s="161"/>
    </row>
    <row r="28" spans="1:14" ht="21">
      <c r="A28" s="17"/>
      <c r="B28" s="73"/>
      <c r="C28" s="69"/>
      <c r="D28" s="167"/>
      <c r="E28" s="86"/>
      <c r="F28" s="87"/>
      <c r="G28" s="87"/>
      <c r="H28" s="87"/>
      <c r="I28" s="87"/>
      <c r="J28" s="87"/>
      <c r="K28" s="87"/>
      <c r="L28" s="86"/>
      <c r="M28" s="159"/>
      <c r="N28" s="161"/>
    </row>
    <row r="29" spans="1:14" ht="21">
      <c r="A29" s="17"/>
      <c r="B29" s="73"/>
      <c r="C29" s="69"/>
      <c r="D29" s="167"/>
      <c r="E29" s="86"/>
      <c r="F29" s="87"/>
      <c r="G29" s="87"/>
      <c r="H29" s="87"/>
      <c r="I29" s="87"/>
      <c r="J29" s="87"/>
      <c r="K29" s="87"/>
      <c r="L29" s="86"/>
      <c r="M29" s="159"/>
      <c r="N29" s="161"/>
    </row>
    <row r="30" spans="1:14" ht="21">
      <c r="A30" s="17"/>
      <c r="B30" s="73"/>
      <c r="C30" s="69"/>
      <c r="D30" s="85" t="s">
        <v>4</v>
      </c>
      <c r="E30" s="88">
        <f aca="true" t="shared" si="2" ref="E30:K30">SUM(E22:E29)</f>
        <v>0</v>
      </c>
      <c r="F30" s="88">
        <f t="shared" si="2"/>
        <v>0</v>
      </c>
      <c r="G30" s="88">
        <f t="shared" si="2"/>
        <v>0</v>
      </c>
      <c r="H30" s="88">
        <f t="shared" si="2"/>
        <v>0</v>
      </c>
      <c r="I30" s="88">
        <f t="shared" si="2"/>
        <v>0</v>
      </c>
      <c r="J30" s="88">
        <f t="shared" si="2"/>
        <v>0</v>
      </c>
      <c r="K30" s="88">
        <f t="shared" si="2"/>
        <v>0</v>
      </c>
      <c r="L30" s="88">
        <f>SUM(F30:K30)</f>
        <v>0</v>
      </c>
      <c r="M30" s="243"/>
      <c r="N30" s="274"/>
    </row>
    <row r="31" spans="1:14" s="173" customFormat="1" ht="34.5" customHeight="1">
      <c r="A31" s="168"/>
      <c r="B31" s="169" t="s">
        <v>92</v>
      </c>
      <c r="C31" s="170"/>
      <c r="D31" s="170"/>
      <c r="E31" s="171"/>
      <c r="F31" s="172"/>
      <c r="G31" s="172"/>
      <c r="H31" s="172"/>
      <c r="I31" s="172"/>
      <c r="J31" s="172"/>
      <c r="K31" s="172"/>
      <c r="L31" s="172"/>
      <c r="M31" s="276"/>
      <c r="N31" s="277"/>
    </row>
    <row r="32" spans="1:14" ht="19.5">
      <c r="A32" s="6"/>
      <c r="B32" s="110" t="s">
        <v>87</v>
      </c>
      <c r="C32" s="23"/>
      <c r="D32" s="23"/>
      <c r="E32" s="26"/>
      <c r="F32" s="160"/>
      <c r="G32" s="160"/>
      <c r="H32" s="160"/>
      <c r="I32" s="160"/>
      <c r="J32" s="160"/>
      <c r="K32" s="160"/>
      <c r="L32" s="160"/>
      <c r="M32" s="245"/>
      <c r="N32" s="275"/>
    </row>
    <row r="33" spans="1:14" ht="21">
      <c r="A33" s="17"/>
      <c r="B33" s="73"/>
      <c r="C33" s="69"/>
      <c r="D33" s="167"/>
      <c r="E33" s="86"/>
      <c r="F33" s="87"/>
      <c r="G33" s="87"/>
      <c r="H33" s="87"/>
      <c r="I33" s="87"/>
      <c r="J33" s="87"/>
      <c r="K33" s="87"/>
      <c r="L33" s="86"/>
      <c r="M33" s="243"/>
      <c r="N33" s="274"/>
    </row>
    <row r="34" spans="1:14" ht="21">
      <c r="A34" s="17"/>
      <c r="B34" s="73"/>
      <c r="C34" s="69"/>
      <c r="D34" s="167"/>
      <c r="E34" s="86"/>
      <c r="F34" s="87"/>
      <c r="G34" s="87"/>
      <c r="H34" s="87"/>
      <c r="I34" s="87"/>
      <c r="J34" s="87"/>
      <c r="K34" s="87"/>
      <c r="L34" s="86"/>
      <c r="M34" s="159"/>
      <c r="N34" s="161"/>
    </row>
    <row r="35" spans="1:14" ht="21">
      <c r="A35" s="17"/>
      <c r="B35" s="73"/>
      <c r="C35" s="69"/>
      <c r="D35" s="85" t="s">
        <v>4</v>
      </c>
      <c r="E35" s="88">
        <f aca="true" t="shared" si="3" ref="E35:K35">SUM(E33:E34)</f>
        <v>0</v>
      </c>
      <c r="F35" s="88">
        <f t="shared" si="3"/>
        <v>0</v>
      </c>
      <c r="G35" s="88">
        <f t="shared" si="3"/>
        <v>0</v>
      </c>
      <c r="H35" s="88">
        <f t="shared" si="3"/>
        <v>0</v>
      </c>
      <c r="I35" s="88">
        <f t="shared" si="3"/>
        <v>0</v>
      </c>
      <c r="J35" s="88">
        <f t="shared" si="3"/>
        <v>0</v>
      </c>
      <c r="K35" s="88">
        <f t="shared" si="3"/>
        <v>0</v>
      </c>
      <c r="L35" s="88">
        <f>SUM(F35:K35)</f>
        <v>0</v>
      </c>
      <c r="M35" s="243"/>
      <c r="N35" s="274"/>
    </row>
    <row r="36" spans="1:14" ht="19.5">
      <c r="A36" s="6"/>
      <c r="B36" s="110" t="s">
        <v>90</v>
      </c>
      <c r="C36" s="23"/>
      <c r="D36" s="23"/>
      <c r="E36" s="26"/>
      <c r="F36" s="160"/>
      <c r="G36" s="160"/>
      <c r="H36" s="160"/>
      <c r="I36" s="160"/>
      <c r="J36" s="160"/>
      <c r="K36" s="160"/>
      <c r="L36" s="160"/>
      <c r="M36" s="245"/>
      <c r="N36" s="275"/>
    </row>
    <row r="37" spans="1:14" ht="21">
      <c r="A37" s="17"/>
      <c r="B37" s="73"/>
      <c r="C37" s="69"/>
      <c r="D37" s="167"/>
      <c r="E37" s="86"/>
      <c r="F37" s="87"/>
      <c r="G37" s="87"/>
      <c r="H37" s="87"/>
      <c r="I37" s="87"/>
      <c r="J37" s="87"/>
      <c r="K37" s="87"/>
      <c r="L37" s="86"/>
      <c r="M37" s="243"/>
      <c r="N37" s="274"/>
    </row>
    <row r="38" spans="1:14" ht="21">
      <c r="A38" s="17"/>
      <c r="B38" s="73"/>
      <c r="C38" s="69"/>
      <c r="D38" s="167"/>
      <c r="E38" s="86"/>
      <c r="F38" s="87"/>
      <c r="G38" s="87"/>
      <c r="H38" s="87"/>
      <c r="I38" s="87"/>
      <c r="J38" s="87"/>
      <c r="K38" s="87"/>
      <c r="L38" s="86"/>
      <c r="M38" s="159"/>
      <c r="N38" s="161"/>
    </row>
    <row r="39" spans="1:14" ht="21">
      <c r="A39" s="17"/>
      <c r="B39" s="73"/>
      <c r="C39" s="69"/>
      <c r="D39" s="167"/>
      <c r="E39" s="86"/>
      <c r="F39" s="87"/>
      <c r="G39" s="87"/>
      <c r="H39" s="87"/>
      <c r="I39" s="87"/>
      <c r="J39" s="87"/>
      <c r="K39" s="87"/>
      <c r="L39" s="86"/>
      <c r="M39" s="159"/>
      <c r="N39" s="161"/>
    </row>
    <row r="40" spans="1:14" ht="21">
      <c r="A40" s="17"/>
      <c r="B40" s="73"/>
      <c r="C40" s="69"/>
      <c r="D40" s="167"/>
      <c r="E40" s="86"/>
      <c r="F40" s="87"/>
      <c r="G40" s="87"/>
      <c r="H40" s="87"/>
      <c r="I40" s="87"/>
      <c r="J40" s="87"/>
      <c r="K40" s="87"/>
      <c r="L40" s="86"/>
      <c r="M40" s="159"/>
      <c r="N40" s="161"/>
    </row>
    <row r="41" spans="1:14" ht="21">
      <c r="A41" s="17"/>
      <c r="B41" s="73"/>
      <c r="C41" s="69"/>
      <c r="D41" s="85" t="s">
        <v>4</v>
      </c>
      <c r="E41" s="88">
        <f aca="true" t="shared" si="4" ref="E41:K41">SUM(E37:E40)</f>
        <v>0</v>
      </c>
      <c r="F41" s="88">
        <f t="shared" si="4"/>
        <v>0</v>
      </c>
      <c r="G41" s="88">
        <f t="shared" si="4"/>
        <v>0</v>
      </c>
      <c r="H41" s="88">
        <f t="shared" si="4"/>
        <v>0</v>
      </c>
      <c r="I41" s="88">
        <f t="shared" si="4"/>
        <v>0</v>
      </c>
      <c r="J41" s="88">
        <f t="shared" si="4"/>
        <v>0</v>
      </c>
      <c r="K41" s="88">
        <f t="shared" si="4"/>
        <v>0</v>
      </c>
      <c r="L41" s="88">
        <f>SUM(F41:K41)</f>
        <v>0</v>
      </c>
      <c r="M41" s="243"/>
      <c r="N41" s="274"/>
    </row>
    <row r="42" spans="1:14" ht="19.5">
      <c r="A42" s="6"/>
      <c r="B42" s="110" t="s">
        <v>89</v>
      </c>
      <c r="C42" s="23"/>
      <c r="D42" s="23"/>
      <c r="E42" s="26"/>
      <c r="F42" s="160"/>
      <c r="G42" s="160"/>
      <c r="H42" s="160"/>
      <c r="I42" s="160"/>
      <c r="J42" s="160"/>
      <c r="K42" s="160"/>
      <c r="L42" s="160"/>
      <c r="M42" s="245"/>
      <c r="N42" s="275"/>
    </row>
    <row r="43" spans="1:14" ht="21">
      <c r="A43" s="17"/>
      <c r="B43" s="73"/>
      <c r="C43" s="69"/>
      <c r="D43" s="167"/>
      <c r="E43" s="86"/>
      <c r="F43" s="87"/>
      <c r="G43" s="87"/>
      <c r="H43" s="87"/>
      <c r="I43" s="87"/>
      <c r="J43" s="87"/>
      <c r="K43" s="87"/>
      <c r="L43" s="86"/>
      <c r="M43" s="159"/>
      <c r="N43" s="161"/>
    </row>
    <row r="44" spans="1:14" ht="21">
      <c r="A44" s="17"/>
      <c r="B44" s="73"/>
      <c r="C44" s="69"/>
      <c r="D44" s="167"/>
      <c r="E44" s="86"/>
      <c r="F44" s="87"/>
      <c r="G44" s="87"/>
      <c r="H44" s="87"/>
      <c r="I44" s="87"/>
      <c r="J44" s="87"/>
      <c r="K44" s="87"/>
      <c r="L44" s="86"/>
      <c r="M44" s="159"/>
      <c r="N44" s="161"/>
    </row>
    <row r="45" spans="1:14" ht="21">
      <c r="A45" s="17"/>
      <c r="B45" s="73"/>
      <c r="C45" s="69"/>
      <c r="D45" s="167"/>
      <c r="E45" s="86"/>
      <c r="F45" s="87"/>
      <c r="G45" s="87"/>
      <c r="H45" s="87"/>
      <c r="I45" s="87"/>
      <c r="J45" s="87"/>
      <c r="K45" s="87"/>
      <c r="L45" s="86"/>
      <c r="M45" s="159"/>
      <c r="N45" s="161"/>
    </row>
    <row r="46" spans="1:14" ht="21">
      <c r="A46" s="17"/>
      <c r="B46" s="73"/>
      <c r="C46" s="69"/>
      <c r="D46" s="167"/>
      <c r="E46" s="86"/>
      <c r="F46" s="87"/>
      <c r="G46" s="87"/>
      <c r="H46" s="87"/>
      <c r="I46" s="87"/>
      <c r="J46" s="87"/>
      <c r="K46" s="87"/>
      <c r="L46" s="86"/>
      <c r="M46" s="159"/>
      <c r="N46" s="161"/>
    </row>
    <row r="47" spans="1:14" ht="21">
      <c r="A47" s="17"/>
      <c r="B47" s="73"/>
      <c r="C47" s="69"/>
      <c r="D47" s="167"/>
      <c r="E47" s="86"/>
      <c r="F47" s="87"/>
      <c r="G47" s="87"/>
      <c r="H47" s="87"/>
      <c r="I47" s="87"/>
      <c r="J47" s="87"/>
      <c r="K47" s="87"/>
      <c r="L47" s="86"/>
      <c r="M47" s="159"/>
      <c r="N47" s="161"/>
    </row>
    <row r="48" spans="1:14" ht="21">
      <c r="A48" s="17"/>
      <c r="B48" s="73"/>
      <c r="C48" s="69"/>
      <c r="D48" s="167"/>
      <c r="E48" s="86"/>
      <c r="F48" s="87"/>
      <c r="G48" s="87"/>
      <c r="H48" s="87"/>
      <c r="I48" s="87"/>
      <c r="J48" s="87"/>
      <c r="K48" s="87"/>
      <c r="L48" s="86"/>
      <c r="M48" s="159"/>
      <c r="N48" s="161"/>
    </row>
    <row r="49" spans="1:14" ht="21">
      <c r="A49" s="17"/>
      <c r="B49" s="73"/>
      <c r="C49" s="69"/>
      <c r="D49" s="167"/>
      <c r="E49" s="86"/>
      <c r="F49" s="87"/>
      <c r="G49" s="87"/>
      <c r="H49" s="87"/>
      <c r="I49" s="87"/>
      <c r="J49" s="87"/>
      <c r="K49" s="87"/>
      <c r="L49" s="86"/>
      <c r="M49" s="159"/>
      <c r="N49" s="161"/>
    </row>
    <row r="50" spans="1:14" ht="21">
      <c r="A50" s="17"/>
      <c r="B50" s="73"/>
      <c r="C50" s="69"/>
      <c r="D50" s="167"/>
      <c r="E50" s="86"/>
      <c r="F50" s="87"/>
      <c r="G50" s="87"/>
      <c r="H50" s="87"/>
      <c r="I50" s="87"/>
      <c r="J50" s="87"/>
      <c r="K50" s="87"/>
      <c r="L50" s="86"/>
      <c r="M50" s="159"/>
      <c r="N50" s="161"/>
    </row>
    <row r="51" spans="1:14" ht="21">
      <c r="A51" s="17"/>
      <c r="B51" s="73"/>
      <c r="C51" s="69"/>
      <c r="D51" s="85" t="s">
        <v>4</v>
      </c>
      <c r="E51" s="88">
        <f aca="true" t="shared" si="5" ref="E51:K51">SUM(E43:E50)</f>
        <v>0</v>
      </c>
      <c r="F51" s="88">
        <f t="shared" si="5"/>
        <v>0</v>
      </c>
      <c r="G51" s="88">
        <f t="shared" si="5"/>
        <v>0</v>
      </c>
      <c r="H51" s="88">
        <f t="shared" si="5"/>
        <v>0</v>
      </c>
      <c r="I51" s="88">
        <f t="shared" si="5"/>
        <v>0</v>
      </c>
      <c r="J51" s="88">
        <f t="shared" si="5"/>
        <v>0</v>
      </c>
      <c r="K51" s="88">
        <f t="shared" si="5"/>
        <v>0</v>
      </c>
      <c r="L51" s="88">
        <f>SUM(F51:K51)</f>
        <v>0</v>
      </c>
      <c r="M51" s="243"/>
      <c r="N51" s="274"/>
    </row>
  </sheetData>
  <sheetProtection/>
  <mergeCells count="24">
    <mergeCell ref="M10:N10"/>
    <mergeCell ref="M11:N11"/>
    <mergeCell ref="E3:L3"/>
    <mergeCell ref="E4:L4"/>
    <mergeCell ref="E5:L5"/>
    <mergeCell ref="E6:M6"/>
    <mergeCell ref="M8:N8"/>
    <mergeCell ref="M9:N9"/>
    <mergeCell ref="M31:N31"/>
    <mergeCell ref="M32:N32"/>
    <mergeCell ref="M33:N33"/>
    <mergeCell ref="M12:N12"/>
    <mergeCell ref="M14:N14"/>
    <mergeCell ref="M15:N15"/>
    <mergeCell ref="M16:N16"/>
    <mergeCell ref="M30:N30"/>
    <mergeCell ref="M20:N20"/>
    <mergeCell ref="M21:N21"/>
    <mergeCell ref="M35:N35"/>
    <mergeCell ref="M36:N36"/>
    <mergeCell ref="M37:N37"/>
    <mergeCell ref="M41:N41"/>
    <mergeCell ref="M42:N42"/>
    <mergeCell ref="M51:N51"/>
  </mergeCells>
  <printOptions/>
  <pageMargins left="0.7" right="0.7" top="0.75" bottom="0.75" header="0.3" footer="0.3"/>
  <pageSetup fitToHeight="0" fitToWidth="1" horizontalDpi="1200" verticalDpi="1200" orientation="portrait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9.140625" style="0" customWidth="1"/>
    <col min="2" max="2" width="67.00390625" style="0" customWidth="1"/>
    <col min="3" max="3" width="36.8515625" style="0" bestFit="1" customWidth="1"/>
    <col min="4" max="4" width="30.7109375" style="0" customWidth="1"/>
    <col min="5" max="5" width="15.7109375" style="179" customWidth="1"/>
    <col min="6" max="6" width="15.7109375" style="200" customWidth="1"/>
    <col min="7" max="7" width="15.7109375" style="179" customWidth="1"/>
    <col min="8" max="8" width="15.7109375" style="0" customWidth="1"/>
    <col min="9" max="10" width="15.7109375" style="237" customWidth="1"/>
    <col min="11" max="12" width="15.7109375" style="0" customWidth="1"/>
    <col min="13" max="13" width="26.57421875" style="0" customWidth="1"/>
    <col min="14" max="14" width="58.140625" style="0" customWidth="1"/>
  </cols>
  <sheetData>
    <row r="1" spans="1:14" ht="26.25">
      <c r="A1" s="2"/>
      <c r="B1" s="100" t="s">
        <v>36</v>
      </c>
      <c r="C1" s="101"/>
      <c r="D1" s="102"/>
      <c r="E1" s="102"/>
      <c r="F1" s="194"/>
      <c r="G1" s="102"/>
      <c r="H1" s="102"/>
      <c r="I1" s="102"/>
      <c r="J1" s="102"/>
      <c r="K1" s="102"/>
      <c r="L1" s="102"/>
      <c r="M1" s="103"/>
      <c r="N1" s="104"/>
    </row>
    <row r="2" spans="1:14" ht="23.25">
      <c r="A2" s="5"/>
      <c r="B2" s="105" t="s">
        <v>88</v>
      </c>
      <c r="C2" s="4"/>
      <c r="D2" s="8"/>
      <c r="E2" s="8"/>
      <c r="F2" s="195"/>
      <c r="G2" s="8"/>
      <c r="H2" s="8"/>
      <c r="I2" s="8"/>
      <c r="J2" s="8"/>
      <c r="K2" s="8"/>
      <c r="L2" s="9"/>
      <c r="M2" s="1"/>
      <c r="N2" s="106"/>
    </row>
    <row r="3" spans="1:14" ht="18.75">
      <c r="A3" s="5"/>
      <c r="B3" s="107" t="s">
        <v>14</v>
      </c>
      <c r="C3" s="11"/>
      <c r="D3" s="278"/>
      <c r="E3" s="278"/>
      <c r="F3" s="278"/>
      <c r="G3" s="278"/>
      <c r="H3" s="278"/>
      <c r="I3" s="278"/>
      <c r="J3" s="278"/>
      <c r="K3" s="278"/>
      <c r="L3" s="278"/>
      <c r="M3" s="95" t="s">
        <v>0</v>
      </c>
      <c r="N3" s="106"/>
    </row>
    <row r="4" spans="1:14" ht="18.75">
      <c r="A4" s="5"/>
      <c r="B4" s="107" t="s">
        <v>40</v>
      </c>
      <c r="C4" s="11"/>
      <c r="D4" s="279"/>
      <c r="E4" s="279"/>
      <c r="F4" s="279"/>
      <c r="G4" s="279"/>
      <c r="H4" s="279"/>
      <c r="I4" s="279"/>
      <c r="J4" s="279"/>
      <c r="K4" s="279"/>
      <c r="L4" s="279"/>
      <c r="M4" s="95" t="s">
        <v>12</v>
      </c>
      <c r="N4" s="106"/>
    </row>
    <row r="5" spans="1:14" ht="18.75">
      <c r="A5" s="5"/>
      <c r="B5" s="107" t="s">
        <v>1</v>
      </c>
      <c r="C5" s="11"/>
      <c r="D5" s="279"/>
      <c r="E5" s="279"/>
      <c r="F5" s="279"/>
      <c r="G5" s="279"/>
      <c r="H5" s="279"/>
      <c r="I5" s="279"/>
      <c r="J5" s="279"/>
      <c r="K5" s="279"/>
      <c r="L5" s="279"/>
      <c r="M5" s="96" t="s">
        <v>37</v>
      </c>
      <c r="N5" s="106"/>
    </row>
    <row r="6" spans="1:14" ht="18.75">
      <c r="A6" s="7"/>
      <c r="B6" s="107" t="s">
        <v>2</v>
      </c>
      <c r="C6" s="11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106"/>
    </row>
    <row r="7" spans="1:14" ht="21" customHeight="1">
      <c r="A7" s="12"/>
      <c r="B7" s="108"/>
      <c r="C7" s="96"/>
      <c r="D7" s="14"/>
      <c r="E7" s="177"/>
      <c r="F7" s="196"/>
      <c r="G7" s="180"/>
      <c r="H7" s="78"/>
      <c r="I7" s="180"/>
      <c r="J7" s="180"/>
      <c r="K7" s="78"/>
      <c r="L7" s="78"/>
      <c r="M7" s="95"/>
      <c r="N7" s="106"/>
    </row>
    <row r="8" spans="1:14" ht="21.75" thickBot="1">
      <c r="A8" s="16"/>
      <c r="B8" s="76" t="s">
        <v>13</v>
      </c>
      <c r="C8" s="76" t="s">
        <v>8</v>
      </c>
      <c r="D8" s="79" t="s">
        <v>39</v>
      </c>
      <c r="E8" s="83" t="s">
        <v>41</v>
      </c>
      <c r="F8" s="197" t="s">
        <v>64</v>
      </c>
      <c r="G8" s="84" t="s">
        <v>81</v>
      </c>
      <c r="H8" s="84" t="s">
        <v>82</v>
      </c>
      <c r="I8" s="84" t="s">
        <v>83</v>
      </c>
      <c r="J8" s="84" t="s">
        <v>84</v>
      </c>
      <c r="K8" s="84" t="s">
        <v>85</v>
      </c>
      <c r="L8" s="84" t="s">
        <v>42</v>
      </c>
      <c r="M8" s="280" t="s">
        <v>35</v>
      </c>
      <c r="N8" s="281"/>
    </row>
    <row r="9" spans="1:14" ht="18.75">
      <c r="A9" s="17"/>
      <c r="B9" s="109"/>
      <c r="C9" s="75"/>
      <c r="D9" s="80"/>
      <c r="E9" s="80"/>
      <c r="F9" s="183"/>
      <c r="G9" s="82"/>
      <c r="H9" s="82"/>
      <c r="I9" s="82"/>
      <c r="J9" s="82"/>
      <c r="K9" s="82"/>
      <c r="L9" s="82"/>
      <c r="M9" s="265"/>
      <c r="N9" s="282"/>
    </row>
    <row r="10" spans="1:14" ht="21">
      <c r="A10" s="6"/>
      <c r="B10" s="164" t="s">
        <v>38</v>
      </c>
      <c r="C10" s="23"/>
      <c r="D10" s="24"/>
      <c r="E10" s="26"/>
      <c r="F10" s="184"/>
      <c r="G10" s="174"/>
      <c r="H10" s="160"/>
      <c r="I10" s="234"/>
      <c r="J10" s="234"/>
      <c r="K10" s="160"/>
      <c r="L10" s="58"/>
      <c r="M10" s="245"/>
      <c r="N10" s="275"/>
    </row>
    <row r="11" spans="1:14" ht="21">
      <c r="A11" s="17"/>
      <c r="B11" s="73"/>
      <c r="C11" s="69"/>
      <c r="D11" s="81"/>
      <c r="E11" s="188"/>
      <c r="F11" s="185"/>
      <c r="G11" s="88"/>
      <c r="H11" s="87"/>
      <c r="I11" s="88"/>
      <c r="J11" s="88"/>
      <c r="K11" s="87"/>
      <c r="L11" s="86"/>
      <c r="M11" s="243"/>
      <c r="N11" s="274"/>
    </row>
    <row r="12" spans="1:14" ht="21">
      <c r="A12" s="17"/>
      <c r="B12" s="73"/>
      <c r="C12" s="69"/>
      <c r="D12" s="85" t="s">
        <v>4</v>
      </c>
      <c r="E12" s="189">
        <f aca="true" t="shared" si="0" ref="E12:K12">SUM(E11:E11)</f>
        <v>0</v>
      </c>
      <c r="F12" s="185">
        <f t="shared" si="0"/>
        <v>0</v>
      </c>
      <c r="G12" s="88">
        <f t="shared" si="0"/>
        <v>0</v>
      </c>
      <c r="H12" s="88">
        <f t="shared" si="0"/>
        <v>0</v>
      </c>
      <c r="I12" s="88">
        <f t="shared" si="0"/>
        <v>0</v>
      </c>
      <c r="J12" s="88">
        <f t="shared" si="0"/>
        <v>0</v>
      </c>
      <c r="K12" s="88">
        <f t="shared" si="0"/>
        <v>0</v>
      </c>
      <c r="L12" s="88">
        <f>SUM(F12:K12)</f>
        <v>0</v>
      </c>
      <c r="M12" s="243"/>
      <c r="N12" s="274"/>
    </row>
    <row r="13" spans="1:14" ht="21">
      <c r="A13" s="17"/>
      <c r="B13" s="111" t="s">
        <v>43</v>
      </c>
      <c r="C13" s="63"/>
      <c r="D13" s="26"/>
      <c r="E13" s="26"/>
      <c r="F13" s="198"/>
      <c r="G13" s="182"/>
      <c r="H13" s="57"/>
      <c r="I13" s="182"/>
      <c r="J13" s="182"/>
      <c r="K13" s="57"/>
      <c r="L13" s="57"/>
      <c r="M13" s="245"/>
      <c r="N13" s="275"/>
    </row>
    <row r="14" spans="1:14" ht="21">
      <c r="A14" s="17"/>
      <c r="B14" s="236"/>
      <c r="C14" s="201"/>
      <c r="D14" s="81"/>
      <c r="E14" s="188"/>
      <c r="F14" s="185"/>
      <c r="G14" s="88"/>
      <c r="H14" s="87"/>
      <c r="I14" s="88"/>
      <c r="J14" s="88"/>
      <c r="K14" s="87"/>
      <c r="L14" s="86"/>
      <c r="M14" s="243"/>
      <c r="N14" s="274"/>
    </row>
    <row r="15" spans="1:14" ht="21">
      <c r="A15" s="17"/>
      <c r="B15" s="94"/>
      <c r="C15" s="71"/>
      <c r="D15" s="85" t="s">
        <v>4</v>
      </c>
      <c r="E15" s="189">
        <f aca="true" t="shared" si="1" ref="E15:K15">SUM(E14:E14)</f>
        <v>0</v>
      </c>
      <c r="F15" s="185">
        <f t="shared" si="1"/>
        <v>0</v>
      </c>
      <c r="G15" s="88">
        <f t="shared" si="1"/>
        <v>0</v>
      </c>
      <c r="H15" s="88">
        <f t="shared" si="1"/>
        <v>0</v>
      </c>
      <c r="I15" s="88">
        <f t="shared" si="1"/>
        <v>0</v>
      </c>
      <c r="J15" s="88">
        <f t="shared" si="1"/>
        <v>0</v>
      </c>
      <c r="K15" s="88">
        <f t="shared" si="1"/>
        <v>0</v>
      </c>
      <c r="L15" s="88">
        <f>SUM(F15:K15)</f>
        <v>0</v>
      </c>
      <c r="M15" s="243"/>
      <c r="N15" s="274"/>
    </row>
    <row r="16" spans="1:14" ht="21">
      <c r="A16" s="17"/>
      <c r="B16" s="111" t="s">
        <v>45</v>
      </c>
      <c r="C16" s="63"/>
      <c r="D16" s="26"/>
      <c r="E16" s="26"/>
      <c r="F16" s="198"/>
      <c r="G16" s="182"/>
      <c r="H16" s="57"/>
      <c r="I16" s="182"/>
      <c r="J16" s="182"/>
      <c r="K16" s="57"/>
      <c r="L16" s="57"/>
      <c r="M16" s="245"/>
      <c r="N16" s="275"/>
    </row>
    <row r="17" spans="1:14" ht="21">
      <c r="A17" s="17"/>
      <c r="B17" s="238"/>
      <c r="C17" s="201"/>
      <c r="D17" s="85"/>
      <c r="E17" s="188"/>
      <c r="F17" s="185"/>
      <c r="G17" s="178"/>
      <c r="H17" s="87"/>
      <c r="I17" s="88"/>
      <c r="J17" s="178"/>
      <c r="K17" s="87"/>
      <c r="L17" s="86"/>
      <c r="M17" s="91"/>
      <c r="N17" s="112"/>
    </row>
    <row r="18" spans="1:14" ht="21">
      <c r="A18" s="17"/>
      <c r="B18" s="238"/>
      <c r="C18" s="201"/>
      <c r="D18" s="85"/>
      <c r="E18" s="188"/>
      <c r="F18" s="199"/>
      <c r="G18" s="178"/>
      <c r="H18" s="89"/>
      <c r="I18" s="181"/>
      <c r="J18" s="178"/>
      <c r="K18" s="89"/>
      <c r="L18" s="86"/>
      <c r="M18" s="91"/>
      <c r="N18" s="112"/>
    </row>
    <row r="19" spans="1:14" ht="21">
      <c r="A19" s="17"/>
      <c r="B19" s="238"/>
      <c r="C19" s="201"/>
      <c r="D19" s="85"/>
      <c r="E19" s="188"/>
      <c r="F19" s="185"/>
      <c r="G19" s="178"/>
      <c r="H19" s="87"/>
      <c r="I19" s="88"/>
      <c r="J19" s="178"/>
      <c r="K19" s="87"/>
      <c r="L19" s="86"/>
      <c r="M19" s="91"/>
      <c r="N19" s="112"/>
    </row>
    <row r="20" spans="1:14" ht="21">
      <c r="A20" s="17"/>
      <c r="B20" s="94"/>
      <c r="C20" s="94"/>
      <c r="D20" s="92" t="s">
        <v>4</v>
      </c>
      <c r="E20" s="189">
        <f aca="true" t="shared" si="2" ref="E20:K20">SUM(E17:E19)</f>
        <v>0</v>
      </c>
      <c r="F20" s="185">
        <f t="shared" si="2"/>
        <v>0</v>
      </c>
      <c r="G20" s="88">
        <f t="shared" si="2"/>
        <v>0</v>
      </c>
      <c r="H20" s="88">
        <f t="shared" si="2"/>
        <v>0</v>
      </c>
      <c r="I20" s="88">
        <f t="shared" si="2"/>
        <v>0</v>
      </c>
      <c r="J20" s="88">
        <f t="shared" si="2"/>
        <v>0</v>
      </c>
      <c r="K20" s="88">
        <f t="shared" si="2"/>
        <v>0</v>
      </c>
      <c r="L20" s="88">
        <f>SUM(F20:K20)</f>
        <v>0</v>
      </c>
      <c r="M20" s="91"/>
      <c r="N20" s="112"/>
    </row>
    <row r="21" spans="1:14" ht="19.5">
      <c r="A21" s="6"/>
      <c r="B21" s="110" t="s">
        <v>105</v>
      </c>
      <c r="C21" s="23"/>
      <c r="D21" s="23"/>
      <c r="E21" s="26"/>
      <c r="F21" s="184"/>
      <c r="G21" s="174"/>
      <c r="H21" s="162"/>
      <c r="I21" s="234"/>
      <c r="J21" s="234"/>
      <c r="K21" s="162"/>
      <c r="L21" s="162"/>
      <c r="M21" s="245"/>
      <c r="N21" s="275"/>
    </row>
    <row r="22" spans="1:14" ht="21">
      <c r="A22" s="17"/>
      <c r="B22" s="94"/>
      <c r="C22" s="187"/>
      <c r="D22" s="167"/>
      <c r="E22" s="188"/>
      <c r="F22" s="185"/>
      <c r="G22" s="88"/>
      <c r="H22" s="87"/>
      <c r="I22" s="88"/>
      <c r="J22" s="88"/>
      <c r="K22" s="87"/>
      <c r="L22" s="86"/>
      <c r="M22" s="190"/>
      <c r="N22" s="191"/>
    </row>
    <row r="23" spans="1:14" ht="21">
      <c r="A23" s="17"/>
      <c r="B23" s="186"/>
      <c r="C23" s="93"/>
      <c r="D23" s="167"/>
      <c r="E23" s="188"/>
      <c r="F23" s="185"/>
      <c r="G23" s="88"/>
      <c r="H23" s="87"/>
      <c r="I23" s="88"/>
      <c r="J23" s="88"/>
      <c r="K23" s="87"/>
      <c r="L23" s="86"/>
      <c r="M23" s="190"/>
      <c r="N23" s="191"/>
    </row>
    <row r="24" spans="1:14" ht="21">
      <c r="A24" s="17"/>
      <c r="B24" s="73"/>
      <c r="C24" s="69"/>
      <c r="D24" s="85" t="s">
        <v>4</v>
      </c>
      <c r="E24" s="189">
        <f aca="true" t="shared" si="3" ref="E24:K24">SUM(E22:E23)</f>
        <v>0</v>
      </c>
      <c r="F24" s="185">
        <f t="shared" si="3"/>
        <v>0</v>
      </c>
      <c r="G24" s="88">
        <f t="shared" si="3"/>
        <v>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>SUM(F24:K24)</f>
        <v>0</v>
      </c>
      <c r="M24" s="243"/>
      <c r="N24" s="274"/>
    </row>
    <row r="25" spans="1:14" ht="21">
      <c r="A25" s="17"/>
      <c r="B25" s="111" t="s">
        <v>50</v>
      </c>
      <c r="C25" s="63"/>
      <c r="D25" s="26"/>
      <c r="E25" s="26"/>
      <c r="F25" s="198"/>
      <c r="G25" s="182"/>
      <c r="H25" s="57"/>
      <c r="I25" s="182"/>
      <c r="J25" s="182"/>
      <c r="K25" s="57"/>
      <c r="L25" s="57"/>
      <c r="M25" s="288"/>
      <c r="N25" s="289"/>
    </row>
    <row r="26" spans="1:14" ht="21">
      <c r="A26" s="17"/>
      <c r="B26" s="238"/>
      <c r="C26" s="201"/>
      <c r="D26" s="90"/>
      <c r="E26" s="188"/>
      <c r="F26" s="185"/>
      <c r="G26" s="88"/>
      <c r="H26" s="87"/>
      <c r="I26" s="88"/>
      <c r="J26" s="178"/>
      <c r="K26" s="87"/>
      <c r="L26" s="86"/>
      <c r="M26" s="284"/>
      <c r="N26" s="285"/>
    </row>
    <row r="27" spans="1:14" ht="21">
      <c r="A27" s="17"/>
      <c r="B27" s="238"/>
      <c r="C27" s="201"/>
      <c r="D27" s="90"/>
      <c r="E27" s="188"/>
      <c r="F27" s="199"/>
      <c r="G27" s="181"/>
      <c r="H27" s="89"/>
      <c r="I27" s="181"/>
      <c r="J27" s="178"/>
      <c r="K27" s="89"/>
      <c r="L27" s="86"/>
      <c r="M27" s="91"/>
      <c r="N27" s="112"/>
    </row>
    <row r="28" spans="1:14" ht="21">
      <c r="A28" s="17"/>
      <c r="B28" s="238"/>
      <c r="C28" s="201"/>
      <c r="D28" s="90"/>
      <c r="E28" s="188"/>
      <c r="F28" s="185"/>
      <c r="G28" s="88"/>
      <c r="H28" s="87"/>
      <c r="I28" s="88"/>
      <c r="J28" s="178"/>
      <c r="K28" s="87"/>
      <c r="L28" s="86"/>
      <c r="M28" s="91"/>
      <c r="N28" s="112"/>
    </row>
    <row r="29" spans="1:14" ht="21">
      <c r="A29" s="17"/>
      <c r="B29" s="238"/>
      <c r="C29" s="201"/>
      <c r="D29" s="90"/>
      <c r="E29" s="188"/>
      <c r="F29" s="185"/>
      <c r="G29" s="88"/>
      <c r="H29" s="87"/>
      <c r="I29" s="88"/>
      <c r="J29" s="178"/>
      <c r="K29" s="87"/>
      <c r="L29" s="86"/>
      <c r="M29" s="91"/>
      <c r="N29" s="112"/>
    </row>
    <row r="30" spans="1:14" ht="21">
      <c r="A30" s="17"/>
      <c r="B30" s="238"/>
      <c r="C30" s="201"/>
      <c r="D30" s="90"/>
      <c r="E30" s="188"/>
      <c r="F30" s="185"/>
      <c r="G30" s="88"/>
      <c r="H30" s="87"/>
      <c r="I30" s="88"/>
      <c r="J30" s="178"/>
      <c r="K30" s="87"/>
      <c r="L30" s="86"/>
      <c r="M30" s="284"/>
      <c r="N30" s="285"/>
    </row>
    <row r="31" spans="1:14" ht="21">
      <c r="A31" s="17"/>
      <c r="B31" s="238"/>
      <c r="C31" s="201"/>
      <c r="D31" s="90"/>
      <c r="E31" s="188"/>
      <c r="F31" s="185"/>
      <c r="G31" s="88"/>
      <c r="H31" s="87"/>
      <c r="I31" s="88"/>
      <c r="J31" s="178"/>
      <c r="K31" s="87"/>
      <c r="L31" s="86"/>
      <c r="M31" s="286"/>
      <c r="N31" s="287"/>
    </row>
    <row r="32" spans="1:14" ht="21">
      <c r="A32" s="17"/>
      <c r="B32" s="113"/>
      <c r="C32" s="94"/>
      <c r="D32" s="92" t="s">
        <v>4</v>
      </c>
      <c r="E32" s="189">
        <f aca="true" t="shared" si="4" ref="E32:K32">SUM(E26:E31)</f>
        <v>0</v>
      </c>
      <c r="F32" s="185">
        <f t="shared" si="4"/>
        <v>0</v>
      </c>
      <c r="G32" s="88">
        <f t="shared" si="4"/>
        <v>0</v>
      </c>
      <c r="H32" s="88">
        <f t="shared" si="4"/>
        <v>0</v>
      </c>
      <c r="I32" s="88">
        <f t="shared" si="4"/>
        <v>0</v>
      </c>
      <c r="J32" s="88">
        <f t="shared" si="4"/>
        <v>0</v>
      </c>
      <c r="K32" s="88">
        <f t="shared" si="4"/>
        <v>0</v>
      </c>
      <c r="L32" s="88">
        <f>SUM(F32:K32)</f>
        <v>0</v>
      </c>
      <c r="M32" s="91"/>
      <c r="N32" s="112"/>
    </row>
    <row r="33" spans="1:14" ht="21">
      <c r="A33" s="17"/>
      <c r="B33" s="111" t="s">
        <v>46</v>
      </c>
      <c r="C33" s="63"/>
      <c r="D33" s="26"/>
      <c r="E33" s="26"/>
      <c r="F33" s="198"/>
      <c r="G33" s="182"/>
      <c r="H33" s="57"/>
      <c r="I33" s="182"/>
      <c r="J33" s="182"/>
      <c r="K33" s="57"/>
      <c r="L33" s="57"/>
      <c r="M33" s="245"/>
      <c r="N33" s="275"/>
    </row>
    <row r="34" spans="1:14" ht="21">
      <c r="A34" s="17"/>
      <c r="B34" s="192"/>
      <c r="C34" s="193"/>
      <c r="D34" s="90"/>
      <c r="E34" s="188"/>
      <c r="F34" s="185"/>
      <c r="G34" s="88"/>
      <c r="H34" s="87"/>
      <c r="I34" s="88"/>
      <c r="J34" s="88"/>
      <c r="K34" s="87"/>
      <c r="L34" s="86"/>
      <c r="M34" s="284"/>
      <c r="N34" s="285"/>
    </row>
    <row r="35" spans="1:14" ht="21">
      <c r="A35" s="17"/>
      <c r="B35" s="113"/>
      <c r="C35" s="227"/>
      <c r="D35" s="90"/>
      <c r="E35" s="188"/>
      <c r="F35" s="199"/>
      <c r="G35" s="181"/>
      <c r="H35" s="89"/>
      <c r="I35" s="181"/>
      <c r="J35" s="181"/>
      <c r="K35" s="89"/>
      <c r="L35" s="87"/>
      <c r="M35" s="283"/>
      <c r="N35" s="283"/>
    </row>
    <row r="36" spans="1:14" ht="21">
      <c r="A36" s="17"/>
      <c r="B36" s="114"/>
      <c r="C36" s="94"/>
      <c r="D36" s="92" t="s">
        <v>4</v>
      </c>
      <c r="E36" s="189">
        <f aca="true" t="shared" si="5" ref="E36:K36">SUM(E34:E35)</f>
        <v>0</v>
      </c>
      <c r="F36" s="185">
        <f t="shared" si="5"/>
        <v>0</v>
      </c>
      <c r="G36" s="88">
        <f t="shared" si="5"/>
        <v>0</v>
      </c>
      <c r="H36" s="88">
        <f t="shared" si="5"/>
        <v>0</v>
      </c>
      <c r="I36" s="88">
        <f t="shared" si="5"/>
        <v>0</v>
      </c>
      <c r="J36" s="88">
        <f t="shared" si="5"/>
        <v>0</v>
      </c>
      <c r="K36" s="88">
        <f t="shared" si="5"/>
        <v>0</v>
      </c>
      <c r="L36" s="88">
        <f>SUM(F36:K36)</f>
        <v>0</v>
      </c>
      <c r="M36" s="61"/>
      <c r="N36" s="62"/>
    </row>
  </sheetData>
  <sheetProtection/>
  <mergeCells count="22">
    <mergeCell ref="M16:N16"/>
    <mergeCell ref="M25:N25"/>
    <mergeCell ref="M33:N33"/>
    <mergeCell ref="D3:L3"/>
    <mergeCell ref="D4:L4"/>
    <mergeCell ref="D5:L5"/>
    <mergeCell ref="D6:M6"/>
    <mergeCell ref="M8:N8"/>
    <mergeCell ref="M9:N9"/>
    <mergeCell ref="M15:N15"/>
    <mergeCell ref="M10:N10"/>
    <mergeCell ref="M11:N11"/>
    <mergeCell ref="M12:N12"/>
    <mergeCell ref="M13:N13"/>
    <mergeCell ref="M14:N14"/>
    <mergeCell ref="M35:N35"/>
    <mergeCell ref="M30:N30"/>
    <mergeCell ref="M31:N31"/>
    <mergeCell ref="M34:N34"/>
    <mergeCell ref="M26:N26"/>
    <mergeCell ref="M21:N21"/>
    <mergeCell ref="M24:N24"/>
  </mergeCells>
  <printOptions/>
  <pageMargins left="0.7" right="0.7" top="0.75" bottom="0.75" header="0.3" footer="0.3"/>
  <pageSetup fitToHeight="0" fitToWidth="1" horizontalDpi="1200" verticalDpi="12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9.140625" style="0" customWidth="1"/>
    <col min="2" max="2" width="67.00390625" style="0" customWidth="1"/>
    <col min="3" max="4" width="30.7109375" style="0" customWidth="1"/>
    <col min="5" max="12" width="15.7109375" style="0" customWidth="1"/>
    <col min="13" max="13" width="21.140625" style="0" customWidth="1"/>
    <col min="14" max="14" width="28.8515625" style="0" customWidth="1"/>
  </cols>
  <sheetData>
    <row r="1" spans="1:14" ht="26.25">
      <c r="A1" s="2"/>
      <c r="B1" s="100" t="s">
        <v>36</v>
      </c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4"/>
    </row>
    <row r="2" spans="1:14" ht="23.25">
      <c r="A2" s="5"/>
      <c r="B2" s="105" t="s">
        <v>79</v>
      </c>
      <c r="C2" s="4"/>
      <c r="D2" s="8"/>
      <c r="E2" s="8"/>
      <c r="F2" s="8"/>
      <c r="G2" s="8"/>
      <c r="H2" s="8"/>
      <c r="I2" s="8"/>
      <c r="J2" s="8"/>
      <c r="K2" s="8"/>
      <c r="L2" s="9"/>
      <c r="M2" s="1"/>
      <c r="N2" s="106"/>
    </row>
    <row r="3" spans="1:14" ht="18.75">
      <c r="A3" s="5"/>
      <c r="B3" s="107" t="s">
        <v>14</v>
      </c>
      <c r="C3" s="11"/>
      <c r="D3" s="278"/>
      <c r="E3" s="278"/>
      <c r="F3" s="278"/>
      <c r="G3" s="278"/>
      <c r="H3" s="278"/>
      <c r="I3" s="278"/>
      <c r="J3" s="278"/>
      <c r="K3" s="278"/>
      <c r="L3" s="278"/>
      <c r="M3" s="95" t="s">
        <v>0</v>
      </c>
      <c r="N3" s="106"/>
    </row>
    <row r="4" spans="1:14" ht="18.75">
      <c r="A4" s="5"/>
      <c r="B4" s="107" t="s">
        <v>40</v>
      </c>
      <c r="C4" s="11"/>
      <c r="D4" s="279"/>
      <c r="E4" s="279"/>
      <c r="F4" s="279"/>
      <c r="G4" s="279"/>
      <c r="H4" s="279"/>
      <c r="I4" s="279"/>
      <c r="J4" s="279"/>
      <c r="K4" s="279"/>
      <c r="L4" s="279"/>
      <c r="M4" s="95" t="s">
        <v>12</v>
      </c>
      <c r="N4" s="106"/>
    </row>
    <row r="5" spans="1:14" ht="18.75">
      <c r="A5" s="5"/>
      <c r="B5" s="107" t="s">
        <v>1</v>
      </c>
      <c r="C5" s="11"/>
      <c r="D5" s="279"/>
      <c r="E5" s="279"/>
      <c r="F5" s="279"/>
      <c r="G5" s="279"/>
      <c r="H5" s="279"/>
      <c r="I5" s="279"/>
      <c r="J5" s="279"/>
      <c r="K5" s="279"/>
      <c r="L5" s="279"/>
      <c r="M5" s="96" t="s">
        <v>37</v>
      </c>
      <c r="N5" s="106"/>
    </row>
    <row r="6" spans="1:14" ht="18.75">
      <c r="A6" s="7"/>
      <c r="B6" s="107" t="s">
        <v>2</v>
      </c>
      <c r="C6" s="11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106"/>
    </row>
    <row r="7" spans="1:14" ht="21" customHeight="1">
      <c r="A7" s="12"/>
      <c r="B7" s="108"/>
      <c r="C7" s="96"/>
      <c r="D7" s="14"/>
      <c r="E7" s="77"/>
      <c r="F7" s="78"/>
      <c r="G7" s="78"/>
      <c r="H7" s="78"/>
      <c r="I7" s="78"/>
      <c r="J7" s="78"/>
      <c r="K7" s="78"/>
      <c r="L7" s="78"/>
      <c r="M7" s="95"/>
      <c r="N7" s="106"/>
    </row>
    <row r="8" spans="1:14" ht="21.75" thickBot="1">
      <c r="A8" s="16"/>
      <c r="B8" s="76" t="s">
        <v>13</v>
      </c>
      <c r="C8" s="76" t="s">
        <v>8</v>
      </c>
      <c r="D8" s="79" t="s">
        <v>39</v>
      </c>
      <c r="E8" s="83" t="s">
        <v>41</v>
      </c>
      <c r="F8" s="84" t="s">
        <v>64</v>
      </c>
      <c r="G8" s="84" t="s">
        <v>81</v>
      </c>
      <c r="H8" s="84" t="s">
        <v>82</v>
      </c>
      <c r="I8" s="84" t="s">
        <v>83</v>
      </c>
      <c r="J8" s="84" t="s">
        <v>84</v>
      </c>
      <c r="K8" s="84" t="s">
        <v>85</v>
      </c>
      <c r="L8" s="84" t="s">
        <v>42</v>
      </c>
      <c r="M8" s="280" t="s">
        <v>35</v>
      </c>
      <c r="N8" s="281"/>
    </row>
    <row r="9" spans="1:14" ht="18.75">
      <c r="A9" s="17"/>
      <c r="B9" s="109"/>
      <c r="C9" s="75"/>
      <c r="D9" s="80"/>
      <c r="E9" s="80"/>
      <c r="F9" s="82"/>
      <c r="G9" s="82"/>
      <c r="H9" s="82"/>
      <c r="I9" s="82"/>
      <c r="J9" s="82"/>
      <c r="K9" s="82"/>
      <c r="L9" s="82"/>
      <c r="M9" s="265"/>
      <c r="N9" s="282"/>
    </row>
    <row r="10" spans="1:14" ht="21">
      <c r="A10" s="6"/>
      <c r="B10" s="164" t="s">
        <v>74</v>
      </c>
      <c r="C10" s="23"/>
      <c r="D10" s="24"/>
      <c r="E10" s="26"/>
      <c r="F10" s="157"/>
      <c r="G10" s="157"/>
      <c r="H10" s="160"/>
      <c r="I10" s="160"/>
      <c r="J10" s="160"/>
      <c r="K10" s="160"/>
      <c r="L10" s="157"/>
      <c r="M10" s="245"/>
      <c r="N10" s="275"/>
    </row>
    <row r="11" spans="1:14" ht="21">
      <c r="A11" s="17"/>
      <c r="B11" s="73"/>
      <c r="C11" s="69"/>
      <c r="D11" s="81"/>
      <c r="E11" s="86"/>
      <c r="F11" s="87"/>
      <c r="G11" s="87"/>
      <c r="H11" s="87"/>
      <c r="I11" s="87"/>
      <c r="J11" s="87"/>
      <c r="K11" s="87"/>
      <c r="L11" s="86"/>
      <c r="M11" s="243"/>
      <c r="N11" s="274"/>
    </row>
    <row r="12" spans="1:14" ht="21">
      <c r="A12" s="17"/>
      <c r="B12" s="73"/>
      <c r="C12" s="69"/>
      <c r="D12" s="81"/>
      <c r="E12" s="86"/>
      <c r="F12" s="89"/>
      <c r="G12" s="89"/>
      <c r="H12" s="89"/>
      <c r="I12" s="89"/>
      <c r="J12" s="89"/>
      <c r="K12" s="89"/>
      <c r="L12" s="86"/>
      <c r="M12" s="243"/>
      <c r="N12" s="274"/>
    </row>
    <row r="13" spans="1:14" ht="21">
      <c r="A13" s="17"/>
      <c r="B13" s="73"/>
      <c r="C13" s="69"/>
      <c r="D13" s="85" t="s">
        <v>4</v>
      </c>
      <c r="E13" s="88">
        <f aca="true" t="shared" si="0" ref="E13:K13">SUM(E11:E12)</f>
        <v>0</v>
      </c>
      <c r="F13" s="88">
        <f t="shared" si="0"/>
        <v>0</v>
      </c>
      <c r="G13" s="88">
        <f t="shared" si="0"/>
        <v>0</v>
      </c>
      <c r="H13" s="88">
        <f t="shared" si="0"/>
        <v>0</v>
      </c>
      <c r="I13" s="88">
        <f t="shared" si="0"/>
        <v>0</v>
      </c>
      <c r="J13" s="88">
        <f t="shared" si="0"/>
        <v>0</v>
      </c>
      <c r="K13" s="88">
        <f t="shared" si="0"/>
        <v>0</v>
      </c>
      <c r="L13" s="88">
        <f>SUM(F13:K13)</f>
        <v>0</v>
      </c>
      <c r="M13" s="243"/>
      <c r="N13" s="274"/>
    </row>
    <row r="14" spans="1:14" ht="21">
      <c r="A14" s="17"/>
      <c r="B14" s="111" t="s">
        <v>75</v>
      </c>
      <c r="C14" s="63"/>
      <c r="D14" s="26"/>
      <c r="E14" s="26"/>
      <c r="F14" s="57"/>
      <c r="G14" s="57"/>
      <c r="H14" s="57"/>
      <c r="I14" s="57"/>
      <c r="J14" s="57"/>
      <c r="K14" s="57"/>
      <c r="L14" s="57"/>
      <c r="M14" s="245"/>
      <c r="N14" s="275"/>
    </row>
    <row r="15" spans="1:14" ht="21">
      <c r="A15" s="17"/>
      <c r="B15" s="70"/>
      <c r="C15" s="73"/>
      <c r="D15" s="81"/>
      <c r="E15" s="86"/>
      <c r="F15" s="87"/>
      <c r="G15" s="87"/>
      <c r="H15" s="87"/>
      <c r="I15" s="87"/>
      <c r="J15" s="87"/>
      <c r="K15" s="87"/>
      <c r="L15" s="86"/>
      <c r="M15" s="243"/>
      <c r="N15" s="274"/>
    </row>
    <row r="16" spans="1:14" ht="21">
      <c r="A16" s="17"/>
      <c r="B16" s="70"/>
      <c r="C16" s="73"/>
      <c r="D16" s="81"/>
      <c r="E16" s="86"/>
      <c r="F16" s="89"/>
      <c r="G16" s="89"/>
      <c r="H16" s="89"/>
      <c r="I16" s="89"/>
      <c r="J16" s="89"/>
      <c r="K16" s="89"/>
      <c r="L16" s="86"/>
      <c r="M16" s="243"/>
      <c r="N16" s="274"/>
    </row>
    <row r="17" spans="1:14" ht="21">
      <c r="A17" s="38"/>
      <c r="B17" s="70"/>
      <c r="C17" s="73"/>
      <c r="D17" s="81"/>
      <c r="E17" s="86"/>
      <c r="F17" s="87"/>
      <c r="G17" s="87"/>
      <c r="H17" s="87"/>
      <c r="I17" s="87"/>
      <c r="J17" s="87"/>
      <c r="K17" s="87"/>
      <c r="L17" s="86"/>
      <c r="M17" s="243"/>
      <c r="N17" s="274"/>
    </row>
    <row r="18" spans="1:14" ht="21">
      <c r="A18" s="17"/>
      <c r="B18" s="72"/>
      <c r="C18" s="74"/>
      <c r="D18" s="74"/>
      <c r="E18" s="86"/>
      <c r="F18" s="89"/>
      <c r="G18" s="89"/>
      <c r="H18" s="89"/>
      <c r="I18" s="89"/>
      <c r="J18" s="89"/>
      <c r="K18" s="89"/>
      <c r="L18" s="86"/>
      <c r="M18" s="243"/>
      <c r="N18" s="274"/>
    </row>
    <row r="19" spans="1:14" ht="21">
      <c r="A19" s="17"/>
      <c r="B19" s="94"/>
      <c r="C19" s="71"/>
      <c r="D19" s="85" t="s">
        <v>4</v>
      </c>
      <c r="E19" s="88">
        <f aca="true" t="shared" si="1" ref="E19:K19">SUM(E15:E18)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88">
        <f t="shared" si="1"/>
        <v>0</v>
      </c>
      <c r="K19" s="88">
        <f t="shared" si="1"/>
        <v>0</v>
      </c>
      <c r="L19" s="88">
        <f>SUM(F19:K19)</f>
        <v>0</v>
      </c>
      <c r="M19" s="243"/>
      <c r="N19" s="274"/>
    </row>
    <row r="20" spans="1:14" ht="21">
      <c r="A20" s="17"/>
      <c r="B20" s="111" t="s">
        <v>76</v>
      </c>
      <c r="C20" s="63"/>
      <c r="D20" s="26"/>
      <c r="E20" s="26"/>
      <c r="F20" s="57"/>
      <c r="G20" s="57"/>
      <c r="H20" s="57"/>
      <c r="I20" s="57"/>
      <c r="J20" s="57"/>
      <c r="K20" s="57"/>
      <c r="L20" s="57"/>
      <c r="M20" s="245"/>
      <c r="N20" s="275"/>
    </row>
    <row r="21" spans="1:14" ht="21">
      <c r="A21" s="17"/>
      <c r="B21" s="93"/>
      <c r="C21" s="93"/>
      <c r="D21" s="90"/>
      <c r="E21" s="86"/>
      <c r="F21" s="87"/>
      <c r="G21" s="87"/>
      <c r="H21" s="87"/>
      <c r="I21" s="87"/>
      <c r="J21" s="87"/>
      <c r="K21" s="87"/>
      <c r="L21" s="86"/>
      <c r="M21" s="91"/>
      <c r="N21" s="112"/>
    </row>
    <row r="22" spans="1:14" ht="21">
      <c r="A22" s="17"/>
      <c r="B22" s="93"/>
      <c r="C22" s="93"/>
      <c r="D22" s="90"/>
      <c r="E22" s="86"/>
      <c r="F22" s="89"/>
      <c r="G22" s="89"/>
      <c r="H22" s="89"/>
      <c r="I22" s="89"/>
      <c r="J22" s="89"/>
      <c r="K22" s="89"/>
      <c r="L22" s="86"/>
      <c r="M22" s="91"/>
      <c r="N22" s="112"/>
    </row>
    <row r="23" spans="1:14" ht="21">
      <c r="A23" s="17"/>
      <c r="B23" s="93"/>
      <c r="C23" s="93"/>
      <c r="D23" s="90"/>
      <c r="E23" s="86"/>
      <c r="F23" s="87"/>
      <c r="G23" s="87"/>
      <c r="H23" s="87"/>
      <c r="I23" s="87"/>
      <c r="J23" s="87"/>
      <c r="K23" s="87"/>
      <c r="L23" s="86"/>
      <c r="M23" s="91"/>
      <c r="N23" s="112"/>
    </row>
    <row r="24" spans="1:14" ht="21">
      <c r="A24" s="17"/>
      <c r="B24" s="93"/>
      <c r="C24" s="93"/>
      <c r="D24" s="90"/>
      <c r="E24" s="86"/>
      <c r="F24" s="89"/>
      <c r="G24" s="89"/>
      <c r="H24" s="89"/>
      <c r="I24" s="89"/>
      <c r="J24" s="89"/>
      <c r="K24" s="89"/>
      <c r="L24" s="86"/>
      <c r="M24" s="91"/>
      <c r="N24" s="112"/>
    </row>
    <row r="25" spans="1:14" ht="21">
      <c r="A25" s="17"/>
      <c r="B25" s="93"/>
      <c r="C25" s="93"/>
      <c r="D25" s="90"/>
      <c r="E25" s="86"/>
      <c r="F25" s="87"/>
      <c r="G25" s="87"/>
      <c r="H25" s="87"/>
      <c r="I25" s="87"/>
      <c r="J25" s="87"/>
      <c r="K25" s="87"/>
      <c r="L25" s="86"/>
      <c r="M25" s="91"/>
      <c r="N25" s="112"/>
    </row>
    <row r="26" spans="1:14" ht="21">
      <c r="A26" s="17"/>
      <c r="B26" s="93"/>
      <c r="C26" s="93"/>
      <c r="D26" s="90"/>
      <c r="E26" s="86"/>
      <c r="F26" s="89"/>
      <c r="G26" s="89"/>
      <c r="H26" s="89"/>
      <c r="I26" s="89"/>
      <c r="J26" s="89"/>
      <c r="K26" s="89"/>
      <c r="L26" s="86"/>
      <c r="M26" s="91"/>
      <c r="N26" s="112"/>
    </row>
    <row r="27" spans="1:14" ht="21">
      <c r="A27" s="17"/>
      <c r="B27" s="93"/>
      <c r="C27" s="93"/>
      <c r="D27" s="90"/>
      <c r="E27" s="86"/>
      <c r="F27" s="87"/>
      <c r="G27" s="87"/>
      <c r="H27" s="87"/>
      <c r="I27" s="87"/>
      <c r="J27" s="87"/>
      <c r="K27" s="87"/>
      <c r="L27" s="86"/>
      <c r="M27" s="91"/>
      <c r="N27" s="112"/>
    </row>
    <row r="28" spans="1:14" ht="21">
      <c r="A28" s="17"/>
      <c r="B28" s="93"/>
      <c r="C28" s="93"/>
      <c r="D28" s="90"/>
      <c r="E28" s="86"/>
      <c r="F28" s="89"/>
      <c r="G28" s="89"/>
      <c r="H28" s="89"/>
      <c r="I28" s="89"/>
      <c r="J28" s="89"/>
      <c r="K28" s="89"/>
      <c r="L28" s="86"/>
      <c r="M28" s="91"/>
      <c r="N28" s="112"/>
    </row>
    <row r="29" spans="1:14" ht="21">
      <c r="A29" s="17"/>
      <c r="B29" s="94"/>
      <c r="C29" s="94"/>
      <c r="D29" s="92" t="s">
        <v>4</v>
      </c>
      <c r="E29" s="88">
        <f aca="true" t="shared" si="2" ref="E29:K29">SUM(E21:E28)</f>
        <v>0</v>
      </c>
      <c r="F29" s="88">
        <f t="shared" si="2"/>
        <v>0</v>
      </c>
      <c r="G29" s="88">
        <f t="shared" si="2"/>
        <v>0</v>
      </c>
      <c r="H29" s="88">
        <f t="shared" si="2"/>
        <v>0</v>
      </c>
      <c r="I29" s="88">
        <f t="shared" si="2"/>
        <v>0</v>
      </c>
      <c r="J29" s="88">
        <f t="shared" si="2"/>
        <v>0</v>
      </c>
      <c r="K29" s="88">
        <f t="shared" si="2"/>
        <v>0</v>
      </c>
      <c r="L29" s="88">
        <f>SUM(F29:K29)</f>
        <v>0</v>
      </c>
      <c r="M29" s="91"/>
      <c r="N29" s="112"/>
    </row>
  </sheetData>
  <sheetProtection/>
  <mergeCells count="17">
    <mergeCell ref="M15:N15"/>
    <mergeCell ref="D3:L3"/>
    <mergeCell ref="D4:L4"/>
    <mergeCell ref="D5:L5"/>
    <mergeCell ref="D6:M6"/>
    <mergeCell ref="M8:N8"/>
    <mergeCell ref="M9:N9"/>
    <mergeCell ref="M16:N16"/>
    <mergeCell ref="M17:N17"/>
    <mergeCell ref="M18:N18"/>
    <mergeCell ref="M19:N19"/>
    <mergeCell ref="M20:N20"/>
    <mergeCell ref="M10:N10"/>
    <mergeCell ref="M11:N11"/>
    <mergeCell ref="M12:N12"/>
    <mergeCell ref="M13:N13"/>
    <mergeCell ref="M14:N14"/>
  </mergeCells>
  <printOptions/>
  <pageMargins left="0.7" right="0.7" top="0.75" bottom="0.75" header="0.3" footer="0.3"/>
  <pageSetup fitToHeight="0" fitToWidth="1" horizontalDpi="1200" verticalDpi="12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WUMS</dc:creator>
  <cp:keywords/>
  <dc:description/>
  <cp:lastModifiedBy>Mariah Harris</cp:lastModifiedBy>
  <cp:lastPrinted>2021-03-01T20:09:56Z</cp:lastPrinted>
  <dcterms:created xsi:type="dcterms:W3CDTF">1999-11-18T17:09:54Z</dcterms:created>
  <dcterms:modified xsi:type="dcterms:W3CDTF">2021-03-08T15:38:33Z</dcterms:modified>
  <cp:category/>
  <cp:version/>
  <cp:contentType/>
  <cp:contentStatus/>
</cp:coreProperties>
</file>