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deepowers\Desktop\"/>
    </mc:Choice>
  </mc:AlternateContent>
  <xr:revisionPtr revIDLastSave="0" documentId="13_ncr:1_{613ED387-6C95-4641-A9EF-C8C0532DC3A7}" xr6:coauthVersionLast="47" xr6:coauthVersionMax="47" xr10:uidLastSave="{00000000-0000-0000-0000-000000000000}"/>
  <bookViews>
    <workbookView xWindow="-120" yWindow="-120" windowWidth="29040" windowHeight="15840" activeTab="1" xr2:uid="{00000000-000D-0000-FFFF-FFFF00000000}"/>
  </bookViews>
  <sheets>
    <sheet name="Instructions" sheetId="6" r:id="rId1"/>
    <sheet name="Project Waste Diversion Records" sheetId="2" r:id="rId2"/>
    <sheet name="Resources" sheetId="7" r:id="rId3"/>
    <sheet name="SAMPLE" sheetId="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2" l="1"/>
  <c r="M18" i="8"/>
  <c r="M30" i="8"/>
  <c r="H26" i="8"/>
  <c r="M25" i="8"/>
  <c r="M20" i="8"/>
  <c r="M19" i="8"/>
  <c r="M17" i="8"/>
  <c r="M16" i="8"/>
  <c r="M15" i="8"/>
  <c r="M14" i="8"/>
  <c r="M13" i="8"/>
  <c r="M26" i="8" s="1"/>
  <c r="M12" i="8"/>
  <c r="M11" i="8"/>
  <c r="M10" i="8"/>
  <c r="M9" i="8"/>
  <c r="M8" i="8"/>
  <c r="M7" i="8"/>
  <c r="M6" i="8"/>
  <c r="M4" i="8"/>
  <c r="M19" i="2"/>
  <c r="M30" i="2"/>
  <c r="M25" i="2"/>
  <c r="M5" i="2"/>
  <c r="M6" i="2"/>
  <c r="M7" i="2"/>
  <c r="M8" i="2"/>
  <c r="M9" i="2"/>
  <c r="M10" i="2"/>
  <c r="M26" i="2" s="1"/>
  <c r="M11" i="2"/>
  <c r="M12" i="2"/>
  <c r="M13" i="2"/>
  <c r="M14" i="2"/>
  <c r="M15" i="2"/>
  <c r="M16" i="2"/>
  <c r="M17" i="2"/>
  <c r="M20" i="2"/>
  <c r="M4" i="2"/>
  <c r="H26" i="2"/>
  <c r="M28" i="8" l="1"/>
  <c r="M29" i="8" s="1"/>
  <c r="M28" i="2"/>
  <c r="M29" i="2" s="1"/>
</calcChain>
</file>

<file path=xl/sharedStrings.xml><?xml version="1.0" encoding="utf-8"?>
<sst xmlns="http://schemas.openxmlformats.org/spreadsheetml/2006/main" count="284" uniqueCount="168">
  <si>
    <t>Material Type</t>
  </si>
  <si>
    <t>Disposal Method / Hauler</t>
  </si>
  <si>
    <t>Recycled (tons)</t>
  </si>
  <si>
    <t>Donated (tons)</t>
  </si>
  <si>
    <t>Salvaged (tons)</t>
  </si>
  <si>
    <t>Reused (tons)</t>
  </si>
  <si>
    <t>Asphalt</t>
  </si>
  <si>
    <t>Cardboard and papers</t>
  </si>
  <si>
    <t>Carpet and pad</t>
  </si>
  <si>
    <t>Gypsum board</t>
  </si>
  <si>
    <t xml:space="preserve">Wood </t>
  </si>
  <si>
    <t>Metals</t>
  </si>
  <si>
    <t xml:space="preserve">Glass </t>
  </si>
  <si>
    <t>Masonry</t>
  </si>
  <si>
    <t>Vinyl</t>
  </si>
  <si>
    <t>Concrete</t>
  </si>
  <si>
    <t>Plastic</t>
  </si>
  <si>
    <t>Commingled waste</t>
  </si>
  <si>
    <t>--</t>
  </si>
  <si>
    <t>Non-recycleables</t>
  </si>
  <si>
    <t>Landfill</t>
  </si>
  <si>
    <t>Alternative daily cover</t>
  </si>
  <si>
    <t>Waste-to-energy (excluding wood)</t>
  </si>
  <si>
    <t>Other (specify)</t>
  </si>
  <si>
    <t>Plumbing Fixtures*</t>
  </si>
  <si>
    <t xml:space="preserve"> Landfilled (tons)</t>
  </si>
  <si>
    <t>Insulation*</t>
  </si>
  <si>
    <t>Total Diverted:</t>
  </si>
  <si>
    <t>Total Landfilled:</t>
  </si>
  <si>
    <t>Diverted</t>
  </si>
  <si>
    <t>Sum (tons)</t>
  </si>
  <si>
    <t>Material</t>
  </si>
  <si>
    <t>Cardboard</t>
  </si>
  <si>
    <t>Gypsum</t>
  </si>
  <si>
    <t>Mixed Waste</t>
  </si>
  <si>
    <t>Rubble</t>
  </si>
  <si>
    <t>Steel</t>
  </si>
  <si>
    <t>Wood</t>
  </si>
  <si>
    <t>Density (lbs/CY)</t>
  </si>
  <si>
    <t>Density (tons/CY)</t>
  </si>
  <si>
    <t>Aggregate*</t>
  </si>
  <si>
    <t>PROJECT WASTE DIVERSION RECORDS</t>
  </si>
  <si>
    <t>Project Name</t>
  </si>
  <si>
    <t>WashU Project Manager Name</t>
  </si>
  <si>
    <t>Name</t>
  </si>
  <si>
    <t>Email</t>
  </si>
  <si>
    <t>Phone Number</t>
  </si>
  <si>
    <t>Company</t>
  </si>
  <si>
    <t>PROJECT INFORMATION</t>
  </si>
  <si>
    <t>SOLID WASTE CONVERSION FACTORS</t>
  </si>
  <si>
    <t>Percent of Waste Diverted</t>
  </si>
  <si>
    <t>Total Construction Waste:</t>
  </si>
  <si>
    <t>Project SF</t>
  </si>
  <si>
    <t>Waste per SF</t>
  </si>
  <si>
    <t>INSTRUCTIONS</t>
  </si>
  <si>
    <t>Source Separated? (Y/N)</t>
  </si>
  <si>
    <t>Kathy McDaniel
Sr. Contract Manager
Interior Designer/Furniture Specialist - Washington University
314-935-4868
mcdaniel@wustl.edu</t>
  </si>
  <si>
    <t xml:space="preserve">Furniture and equipment left by previous occupants can be donated or sold. </t>
  </si>
  <si>
    <t xml:space="preserve">Company </t>
  </si>
  <si>
    <t>Contact Information</t>
  </si>
  <si>
    <t>Website</t>
  </si>
  <si>
    <t>ReStore</t>
  </si>
  <si>
    <t xml:space="preserve">Goodwill </t>
  </si>
  <si>
    <t>Refab</t>
  </si>
  <si>
    <t>MRC</t>
  </si>
  <si>
    <t>Bob Strait</t>
  </si>
  <si>
    <t>Habitat for Humanity – St. Louis Deconstruction Services</t>
  </si>
  <si>
    <t>Type of Waste</t>
  </si>
  <si>
    <t>Eco Recycling</t>
  </si>
  <si>
    <t>C&amp;D Waste (mixed, aggregate, metals, wood, rigid plastics, cardboard, dirt)</t>
  </si>
  <si>
    <t>http://ledrrecycling.com/about-us/</t>
  </si>
  <si>
    <t>Waste Connections</t>
  </si>
  <si>
    <t>Republic Services</t>
  </si>
  <si>
    <t>Flooring (accept carpet from any project and promise 100% recycling of content; drop-off fee)</t>
  </si>
  <si>
    <t>www.flooringsystemsinc.net</t>
  </si>
  <si>
    <t>Asphalt Shingles</t>
  </si>
  <si>
    <t>https://www.midwestshinglerecycling.com/</t>
  </si>
  <si>
    <t>Concrete, Asphalt, Fill</t>
  </si>
  <si>
    <t>http://www.ecorecyclinginc.com/</t>
  </si>
  <si>
    <t>St. Louis County</t>
  </si>
  <si>
    <t>http://www.stlouisco.com/HealthandWellness/RecyclingandWasteManagement/RegulationsAndLicensing/ConstructionAndDemolitionRecycling</t>
  </si>
  <si>
    <t>Missouri Recycling Association</t>
  </si>
  <si>
    <t>http://www.mora.org/cd-recycling.html</t>
  </si>
  <si>
    <t>RESOURCES</t>
  </si>
  <si>
    <t>RECYCLING</t>
  </si>
  <si>
    <t>Window glass (no frames) and glass bottles, wooden skids</t>
  </si>
  <si>
    <t>Railesha Tiwari
314 935-5550
Sustainable Design and Construction Project Manager
Facilities Planning - Capital Projects &amp; Records
railesha@wustl.edu</t>
  </si>
  <si>
    <t>https://www.republicservices.com/</t>
  </si>
  <si>
    <t>https://www.wasteconnections.com/</t>
  </si>
  <si>
    <t>http://www.strategicmaterials.com/</t>
  </si>
  <si>
    <t>Existing furniture</t>
  </si>
  <si>
    <t>Consult your WashU Project Manager for reuse opportunities</t>
  </si>
  <si>
    <t>Preferred - high diversion rates</t>
  </si>
  <si>
    <t>http://www.grossmaniron.com/</t>
  </si>
  <si>
    <t>Iron and steel</t>
  </si>
  <si>
    <t>L.E.D.R. LLC Construction and Demolition Recycling
(636) 925-0304
60 MB Corporate Park Ct.
St. Charles, MO 63301</t>
  </si>
  <si>
    <t>Strategic Materials
(314) 421-2127
24 Branch Street
St. Louis, MO 63147
Plant Manager: Dave Schwartz, dschwartz@strategicmaterials.com</t>
  </si>
  <si>
    <t>Flooring Systems, Inc.
(314) 329-9322
4130 Meramec Bottom Road
St. Louis, MO 63129</t>
  </si>
  <si>
    <t xml:space="preserve">Midwest Shingle Recycling
(314) 382-4200
7455 Hall Street , St. Louis, MO 63147
</t>
  </si>
  <si>
    <t>Grossman Iron and Steel
(314) 231-9423
5 North Market Street
St. Louis, Missouri 63102 USA</t>
  </si>
  <si>
    <r>
      <t xml:space="preserve">Data Submission Dates 
</t>
    </r>
    <r>
      <rPr>
        <i/>
        <sz val="10"/>
        <color indexed="8"/>
        <rFont val="Arial"/>
        <family val="2"/>
      </rPr>
      <t>(Month/Year - Month/Year)</t>
    </r>
  </si>
  <si>
    <r>
      <t xml:space="preserve">Fiscal Year for Data Inclusion 
</t>
    </r>
    <r>
      <rPr>
        <i/>
        <sz val="10"/>
        <color indexed="8"/>
        <rFont val="Arial"/>
        <family val="2"/>
      </rPr>
      <t>(July 1- June 30)</t>
    </r>
  </si>
  <si>
    <r>
      <t xml:space="preserve">CONTACT </t>
    </r>
    <r>
      <rPr>
        <sz val="10"/>
        <color indexed="8"/>
        <rFont val="Arial"/>
        <family val="2"/>
      </rPr>
      <t>(</t>
    </r>
    <r>
      <rPr>
        <i/>
        <sz val="10"/>
        <color indexed="8"/>
        <rFont val="Arial"/>
        <family val="2"/>
      </rPr>
      <t>person submitting waste data)</t>
    </r>
  </si>
  <si>
    <t>Hillman Hall</t>
  </si>
  <si>
    <t>FY2018</t>
  </si>
  <si>
    <t>08/17 - 05/18</t>
  </si>
  <si>
    <t>Railesha Tiwari</t>
  </si>
  <si>
    <t>Cassie Hage</t>
  </si>
  <si>
    <t>chage22@wustl.edu</t>
  </si>
  <si>
    <t>314-935-5947</t>
  </si>
  <si>
    <t>Washington University</t>
  </si>
  <si>
    <t>waste connections</t>
  </si>
  <si>
    <t>yes</t>
  </si>
  <si>
    <t>LEDR</t>
  </si>
  <si>
    <t>Strait Group</t>
  </si>
  <si>
    <t>https://www.usgbc.org/resources/construction-and-demolition-waste-calculator</t>
  </si>
  <si>
    <t xml:space="preserve">A variety of statewide directory, resources, and information on C&amp;D diversion and recycling. </t>
  </si>
  <si>
    <t>USGBC: LEED v4 Calculator</t>
  </si>
  <si>
    <t>Download the provided calcultor for all v4 projects in lieu of this spreadsheet.</t>
  </si>
  <si>
    <t>Single stream, cardboard only and C&amp;D hauling.</t>
  </si>
  <si>
    <t>Description</t>
  </si>
  <si>
    <t>Resource Management Listing</t>
  </si>
  <si>
    <t xml:space="preserve">An internal online message board and posting service for internal recirculation, sales and donation. </t>
  </si>
  <si>
    <t>https://resourcemanagement.wustl.edu/purchasing-services/surplus-property/</t>
  </si>
  <si>
    <t xml:space="preserve">Additional outlets for donating surplus property associated with renovation and demolition projects can be found here. </t>
  </si>
  <si>
    <t>Non-profit organization that accepts building materials for reuse.</t>
  </si>
  <si>
    <t>Non-profit orgainzation that accepts building materials for reuse. Also available for large and small scale demolition/reuse projects.</t>
  </si>
  <si>
    <t xml:space="preserve">Resells, auctions or responsibly disposes of electronics, medical devices, and many other surplus property materials.  </t>
  </si>
  <si>
    <t>Non-profit orgainzation that deconstructs and removes building materials for reuse. Small fees may apply per project.</t>
  </si>
  <si>
    <t>(314) 371-0400
3763 Forest Park Ave
St. Louis, MO 63108</t>
  </si>
  <si>
    <t>Wood milling services for salvaged wood/lumber</t>
  </si>
  <si>
    <t xml:space="preserve">St. Louis Composting </t>
  </si>
  <si>
    <t>SAFE DISPOSAL</t>
  </si>
  <si>
    <t xml:space="preserve">Questions on safe disposal for ewaste or chemicals? Please contact WashU's Environmental Health and Safety Department. </t>
  </si>
  <si>
    <t xml:space="preserve">Sharon Summers, Donations Manager
Phone: 314.982.8917                                                            
Cell: 314.713.7934
ssummers@mersgoodwill.org                                                     </t>
  </si>
  <si>
    <t>3763 Forest Park Ave
St. Louis, MO 63108
Email: damon@habitatstl.org
Phone: 314-531-4155</t>
  </si>
  <si>
    <t>3130 Gravois Avenue, St. Louis, MO, United States
Phone:  314-357-1392
Email:  info@refabstl.org</t>
  </si>
  <si>
    <t>Greg Cooksey
Director, Business Development
MRC Recycling
Phone: 314-602-0079 
Email: greg@midwrc.net
www.mrcrecycling.net</t>
  </si>
  <si>
    <t>Robert Strait
Phone: 314-312-6212
Email: bob@straitgroup.com</t>
  </si>
  <si>
    <t>Phone: (636) 861-3344
sryan@stlcompost.com</t>
  </si>
  <si>
    <t>Miscellaneous surplus property</t>
  </si>
  <si>
    <t>Non-recyclables</t>
  </si>
  <si>
    <t>Linda Vishino</t>
  </si>
  <si>
    <t>314-935-7864</t>
  </si>
  <si>
    <t>vishinol@wustl.edu</t>
  </si>
  <si>
    <t>DEFINITIONS</t>
  </si>
  <si>
    <r>
      <rPr>
        <b/>
        <sz val="10"/>
        <color indexed="8"/>
        <rFont val="Arial"/>
        <family val="2"/>
      </rPr>
      <t>Alternative daily cover (ADC)</t>
    </r>
    <r>
      <rPr>
        <sz val="10"/>
        <color indexed="8"/>
        <rFont val="Arial"/>
        <family val="2"/>
      </rPr>
      <t xml:space="preserve"> material other than earthen material placed on the surface of the active face of a municipal solid waste landfill at the end of each operating day to control vectors, fires, odors, blowing litter, and scavenging. Generally these materials must be processed so they do not allow gaps in the exposed landfill face.(CalRecycle) </t>
    </r>
  </si>
  <si>
    <r>
      <rPr>
        <b/>
        <sz val="10"/>
        <color indexed="8"/>
        <rFont val="Arial"/>
        <family val="2"/>
      </rPr>
      <t>Land-clearing debris and soil</t>
    </r>
    <r>
      <rPr>
        <sz val="10"/>
        <color indexed="8"/>
        <rFont val="Arial"/>
        <family val="2"/>
      </rPr>
      <t xml:space="preserve"> materials that are natural (e.g., rock, soil, stone, vegetation). Materials that are manmade (e.g., concrete, brick, cement) are considered construction waste even if they were on site.</t>
    </r>
  </si>
  <si>
    <t>Existing furniture, finishes, trees or building materials be carefully removed and stored for reuse within this project or another on-campus project.</t>
  </si>
  <si>
    <t>SALE OR DONATION</t>
  </si>
  <si>
    <t>REUSE/REPURPOSE/SALVAGE</t>
  </si>
  <si>
    <r>
      <rPr>
        <b/>
        <sz val="10"/>
        <color indexed="8"/>
        <rFont val="Arial"/>
        <family val="2"/>
      </rPr>
      <t>Reuse</t>
    </r>
    <r>
      <rPr>
        <sz val="10"/>
        <color indexed="8"/>
        <rFont val="Arial"/>
        <family val="2"/>
      </rPr>
      <t xml:space="preserve"> the reemployment of materials in the same or a related capacity as their original application, thus extending th lifetime of materials that would otherwise be discarded. Reuse includes the recovery and reemployment of materials recovered from existing building or construction sites. Also known as salvage.</t>
    </r>
  </si>
  <si>
    <t>Fick Supply Service</t>
  </si>
  <si>
    <t>Clean fill (dirt, clay, brick, sod, sand, rock, concrete) Yard waste (logs, tree trimmings, brush, leaves, stumps, garden vegetation)</t>
  </si>
  <si>
    <t>Fort Bellefontain e Compost Facility</t>
  </si>
  <si>
    <t>Leaves, brush, grass, wood chips, yard waste, tree trunks &amp; root balls.</t>
  </si>
  <si>
    <t>501 N.Eatherton Rd.                      Wildwood, MO 63005                     Phone: (636) 532-4978             http://ficksupply.com/</t>
  </si>
  <si>
    <t>St. Charles Hardwoods</t>
  </si>
  <si>
    <t>13060 County Park Rd.             Florissant, MO 63034                      Phone: (314) 355-0052</t>
  </si>
  <si>
    <t>3909 Mid Rivers Mall Drive                         St. Peters, MO 63376                              Phone: (636) 926-2000                           Email: stch@stcharleshardwoods.com</t>
  </si>
  <si>
    <t>Gravois Planing Mill Company</t>
  </si>
  <si>
    <t>3026 Juniata St,                                   St. Louis, MO 63118                              Phone: (314) 776-2800                           Email: info@gravoisplaningmill.com</t>
  </si>
  <si>
    <t>Specialize in architectural woodwork, casework, and millwork products.</t>
  </si>
  <si>
    <t>Custom moulding or woodwork: custom planning, component part cuting, gluing, sanding, radius moulding carving and other mill services.</t>
  </si>
  <si>
    <t>Accepts clean vegetative yard waste. Tip fees apply.</t>
  </si>
  <si>
    <t xml:space="preserve">Non-profit organization that accepts many types of surplus property. </t>
  </si>
  <si>
    <r>
      <t xml:space="preserve">Please keep an on-going record for all construction and demolition waste leaving the project site. This includes clearing buildings or grounds, tearing down buildings or portions of buildings, and waste produced during construction. 
</t>
    </r>
    <r>
      <rPr>
        <b/>
        <sz val="12"/>
        <color indexed="8"/>
        <rFont val="Arial"/>
        <family val="2"/>
      </rPr>
      <t xml:space="preserve">
</t>
    </r>
    <r>
      <rPr>
        <sz val="12"/>
        <color indexed="8"/>
        <rFont val="Arial"/>
        <family val="2"/>
      </rPr>
      <t>Update this form on a monthly basis to keep track and maximize the construction and demolition diversion rate.</t>
    </r>
    <r>
      <rPr>
        <b/>
        <sz val="12"/>
        <color indexed="8"/>
        <rFont val="Arial"/>
        <family val="2"/>
      </rPr>
      <t xml:space="preserve">
Visit the Facilities Resources page to ensure you are using the most current version of the form.</t>
    </r>
    <r>
      <rPr>
        <sz val="12"/>
        <color indexed="8"/>
        <rFont val="Arial"/>
        <family val="2"/>
      </rPr>
      <t xml:space="preserve">
For LEED v4 projects, please document C&amp;D waste using the LEED v4 calculator instead of this document, found at https://www.usgbc.org/resources/construction-and-demolition-waste-calculator
Data is reported by project (overall diversion) and by Fiscal Year (July 1 - June 30). For reporting purposes, please make sure data can be split between fiscal years if a project spans multiple FYs. If data spans FYs, submit separate data sheets for waste produced in each FY timeframe.
All waste generated on site will need to be tracked.
All calculations should be completed in tons.  Conversion factors are provided for your convenience.
All dump tickets or receipts from haulers and removal contractors should be included as documentation.
If the hauler provides an itemized report for processing a mixed load of materials, log each material under the specified material type.
If using LEDR Recycling, please note that non-recycleable content is included in total. 
If the hauler does NOT provide an itemized report for processing a mixed load of materials, log this under the “Commingled waste” material type. Request the hauler’s project-specific diversion rate if available. Otherwise, use the facility’s published average diversion rate to calculate residual waste. Log any residual waste in the landfill column.  For example, if 100 tons of commingled waste was taken to a C&amp;D recycling facility and the facility reported that after processing, 80% was recycled and 20% was landfilled, report 80 tons in the recycling column and 20 tons in the landfill column.
If applicable to the project scope, separate at least 3, preferably 4+ material streams
Include wood waste converted to fuel (bio-fuel) in the calculations under “reused”; other types of waste-to-energy are not considered diversion for this credit.
Materials reused on-site cannot be considered “diverted,” nor should it contribute to the project’s total waste.
Alternative daily cover (ADC) does not qualify as “diverted" but should be included in the total waste calculations.
</t>
    </r>
    <r>
      <rPr>
        <sz val="12"/>
        <color indexed="8"/>
        <rFont val="Arial"/>
        <family val="2"/>
      </rPr>
      <t xml:space="preserve">
Land-clearing debris is not considered construction, demolition, or renovation waste that can contribute to waste diversion.
Please refer to resource sheet for definitions. 
</t>
    </r>
    <r>
      <rPr>
        <b/>
        <sz val="12"/>
        <color indexed="8"/>
        <rFont val="Arial"/>
        <family val="2"/>
      </rPr>
      <t xml:space="preserve">Once this tracking sheet is complete, return to the WashU Project Manager and cc Railesha Tiwari (railesha@wustl.edu) and sustainability@wustl.edu within 1 month of project completion. </t>
    </r>
  </si>
  <si>
    <r>
      <t xml:space="preserve">* In past versions of LEED, all MEP, categorized as CSI MasterFormat divisions 11, 21-28, and other specialty divisions, was excluded from MR credits. For all WU projects include some specific products that are part of these systems but are “passive” (meaning not part of the active portions of the system) calculations. This allows us to track items such piping, </t>
    </r>
    <r>
      <rPr>
        <b/>
        <sz val="11"/>
        <color theme="1"/>
        <rFont val="Calibri"/>
        <family val="2"/>
        <scheme val="minor"/>
      </rPr>
      <t>pipe insulation</t>
    </r>
    <r>
      <rPr>
        <sz val="11"/>
        <color theme="1"/>
        <rFont val="Calibri"/>
        <family val="2"/>
        <scheme val="minor"/>
      </rPr>
      <t xml:space="preserve">, ducts, duct insulation, conduit, </t>
    </r>
    <r>
      <rPr>
        <b/>
        <sz val="11"/>
        <color theme="1"/>
        <rFont val="Calibri"/>
        <family val="2"/>
        <scheme val="minor"/>
      </rPr>
      <t>plumbing fixtures</t>
    </r>
    <r>
      <rPr>
        <sz val="11"/>
        <color theme="1"/>
        <rFont val="Calibri"/>
        <family val="2"/>
        <scheme val="minor"/>
      </rPr>
      <t>, faucets, showerheads, and lamp housings.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</si>
</sst>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quot;$&quot;#,##0.00"/>
    <numFmt numFmtId="166" formatCode="0.000"/>
  </numFmts>
  <fonts count="18" x14ac:knownFonts="1">
    <font>
      <sz val="11"/>
      <color theme="1"/>
      <name val="Calibri"/>
      <family val="2"/>
      <scheme val="minor"/>
    </font>
    <font>
      <sz val="10"/>
      <name val="Arial"/>
      <family val="2"/>
    </font>
    <font>
      <b/>
      <sz val="10"/>
      <color indexed="8"/>
      <name val="Arial"/>
      <family val="2"/>
    </font>
    <font>
      <sz val="10"/>
      <color indexed="8"/>
      <name val="Arial"/>
      <family val="2"/>
    </font>
    <font>
      <i/>
      <sz val="10"/>
      <color indexed="8"/>
      <name val="Arial"/>
      <family val="2"/>
    </font>
    <font>
      <sz val="12"/>
      <color indexed="8"/>
      <name val="Arial"/>
      <family val="2"/>
    </font>
    <font>
      <b/>
      <sz val="12"/>
      <color indexed="8"/>
      <name val="Arial"/>
      <family val="2"/>
    </font>
    <font>
      <sz val="11"/>
      <color theme="1"/>
      <name val="Calibri"/>
      <family val="2"/>
      <scheme val="minor"/>
    </font>
    <font>
      <u/>
      <sz val="11"/>
      <color theme="10"/>
      <name val="Calibri"/>
      <family val="2"/>
      <scheme val="minor"/>
    </font>
    <font>
      <sz val="10"/>
      <color theme="1"/>
      <name val="Arial"/>
      <family val="2"/>
    </font>
    <font>
      <b/>
      <sz val="10"/>
      <color theme="1"/>
      <name val="Arial"/>
      <family val="2"/>
    </font>
    <font>
      <sz val="10"/>
      <color theme="1"/>
      <name val="Calibri"/>
      <family val="2"/>
      <scheme val="minor"/>
    </font>
    <font>
      <i/>
      <sz val="10"/>
      <color theme="1"/>
      <name val="Arial"/>
      <family val="2"/>
    </font>
    <font>
      <b/>
      <sz val="12"/>
      <color theme="1"/>
      <name val="Arial"/>
      <family val="2"/>
    </font>
    <font>
      <sz val="12"/>
      <color theme="1"/>
      <name val="Arial"/>
      <family val="2"/>
    </font>
    <font>
      <b/>
      <i/>
      <u/>
      <sz val="11"/>
      <color theme="10"/>
      <name val="Calibri"/>
      <family val="2"/>
      <scheme val="minor"/>
    </font>
    <font>
      <b/>
      <i/>
      <sz val="10"/>
      <color theme="1"/>
      <name val="Arial"/>
      <family val="2"/>
    </font>
    <font>
      <b/>
      <sz val="11"/>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34998626667073579"/>
        <bgColor indexed="64"/>
      </patternFill>
    </fill>
    <fill>
      <patternFill patternType="solid">
        <fgColor rgb="FFCBD9BB"/>
        <bgColor indexed="64"/>
      </patternFill>
    </fill>
    <fill>
      <patternFill patternType="solid">
        <fgColor rgb="FFAEC496"/>
        <bgColor indexed="64"/>
      </patternFill>
    </fill>
    <fill>
      <patternFill patternType="solid">
        <fgColor theme="3" tint="0.39997558519241921"/>
        <bgColor indexed="64"/>
      </patternFill>
    </fill>
  </fills>
  <borders count="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8" fillId="0" borderId="0" applyNumberFormat="0" applyFill="0" applyBorder="0" applyAlignment="0" applyProtection="0"/>
    <xf numFmtId="0" fontId="1" fillId="0" borderId="0"/>
    <xf numFmtId="9" fontId="7" fillId="0" borderId="0" applyFont="0" applyFill="0" applyBorder="0" applyAlignment="0" applyProtection="0"/>
  </cellStyleXfs>
  <cellXfs count="68">
    <xf numFmtId="0" fontId="0" fillId="0" borderId="0" xfId="0"/>
    <xf numFmtId="0" fontId="3" fillId="0" borderId="0" xfId="0" applyFont="1"/>
    <xf numFmtId="165" fontId="3" fillId="0" borderId="0" xfId="0" applyNumberFormat="1" applyFont="1" applyAlignment="1">
      <alignment horizontal="right"/>
    </xf>
    <xf numFmtId="166" fontId="3" fillId="0" borderId="0" xfId="0" applyNumberFormat="1" applyFont="1"/>
    <xf numFmtId="0" fontId="0" fillId="0" borderId="1" xfId="0" applyBorder="1"/>
    <xf numFmtId="0" fontId="3" fillId="0" borderId="2" xfId="0" applyFont="1" applyBorder="1" applyAlignment="1" applyProtection="1">
      <alignment horizontal="center" vertical="center" wrapText="1"/>
      <protection locked="0"/>
    </xf>
    <xf numFmtId="1" fontId="3" fillId="0" borderId="2" xfId="0" applyNumberFormat="1" applyFont="1" applyBorder="1" applyAlignment="1">
      <alignment horizontal="center" vertical="center" wrapText="1"/>
    </xf>
    <xf numFmtId="1" fontId="3" fillId="0" borderId="2" xfId="0" quotePrefix="1" applyNumberFormat="1" applyFont="1" applyBorder="1" applyAlignment="1">
      <alignment horizontal="center" vertical="center" wrapText="1"/>
    </xf>
    <xf numFmtId="2" fontId="3" fillId="2" borderId="3" xfId="0" applyNumberFormat="1" applyFont="1" applyFill="1" applyBorder="1"/>
    <xf numFmtId="1" fontId="3" fillId="3" borderId="2" xfId="0" applyNumberFormat="1" applyFont="1" applyFill="1" applyBorder="1" applyAlignment="1">
      <alignment horizontal="center" vertical="center" wrapText="1"/>
    </xf>
    <xf numFmtId="1" fontId="3" fillId="3" borderId="4" xfId="0" applyNumberFormat="1" applyFont="1" applyFill="1" applyBorder="1" applyAlignment="1">
      <alignment horizontal="center" vertical="center" wrapText="1"/>
    </xf>
    <xf numFmtId="164" fontId="3" fillId="0" borderId="2" xfId="0" applyNumberFormat="1" applyFont="1" applyBorder="1" applyAlignment="1" applyProtection="1">
      <alignment wrapText="1"/>
      <protection locked="0"/>
    </xf>
    <xf numFmtId="164" fontId="3" fillId="0" borderId="2" xfId="0" applyNumberFormat="1" applyFont="1" applyBorder="1" applyAlignment="1" applyProtection="1">
      <alignment horizontal="left" wrapText="1"/>
      <protection locked="0"/>
    </xf>
    <xf numFmtId="0" fontId="3" fillId="0" borderId="2" xfId="0" applyFont="1" applyBorder="1" applyAlignment="1" applyProtection="1">
      <alignment horizontal="left" vertical="center" wrapText="1"/>
      <protection locked="0"/>
    </xf>
    <xf numFmtId="165" fontId="2" fillId="0" borderId="0" xfId="0" applyNumberFormat="1" applyFont="1" applyAlignment="1">
      <alignment horizontal="right"/>
    </xf>
    <xf numFmtId="1" fontId="3" fillId="3" borderId="2" xfId="0" quotePrefix="1" applyNumberFormat="1" applyFont="1" applyFill="1" applyBorder="1" applyAlignment="1">
      <alignment horizontal="center" vertical="center" wrapText="1"/>
    </xf>
    <xf numFmtId="0" fontId="9" fillId="4" borderId="2" xfId="0" applyFont="1" applyFill="1" applyBorder="1"/>
    <xf numFmtId="0" fontId="10" fillId="2" borderId="2" xfId="0" applyFont="1" applyFill="1" applyBorder="1"/>
    <xf numFmtId="0" fontId="11" fillId="0" borderId="2" xfId="0" applyFont="1" applyBorder="1"/>
    <xf numFmtId="0" fontId="9" fillId="0" borderId="2" xfId="0" applyFont="1" applyBorder="1"/>
    <xf numFmtId="9" fontId="3" fillId="2" borderId="3" xfId="3" applyFont="1" applyFill="1" applyBorder="1"/>
    <xf numFmtId="0" fontId="3" fillId="0" borderId="2" xfId="0" quotePrefix="1" applyFont="1" applyBorder="1" applyAlignment="1" applyProtection="1">
      <alignment horizontal="center" vertical="center" wrapText="1"/>
      <protection locked="0"/>
    </xf>
    <xf numFmtId="0" fontId="9" fillId="0" borderId="0" xfId="0" applyFont="1"/>
    <xf numFmtId="0" fontId="10" fillId="0" borderId="0" xfId="0" applyFont="1" applyAlignment="1">
      <alignment vertical="center"/>
    </xf>
    <xf numFmtId="0" fontId="9" fillId="0" borderId="0" xfId="0" applyFont="1" applyAlignment="1">
      <alignment wrapText="1"/>
    </xf>
    <xf numFmtId="0" fontId="12" fillId="0" borderId="0" xfId="0" applyFont="1" applyAlignment="1">
      <alignment vertical="center"/>
    </xf>
    <xf numFmtId="0" fontId="10" fillId="0" borderId="0" xfId="0" applyFont="1"/>
    <xf numFmtId="0" fontId="13" fillId="0" borderId="0" xfId="0" applyFont="1" applyAlignment="1">
      <alignment vertical="center" wrapText="1"/>
    </xf>
    <xf numFmtId="0" fontId="2" fillId="5" borderId="2" xfId="0" applyFont="1" applyFill="1" applyBorder="1" applyAlignment="1">
      <alignment horizontal="center" vertical="center" wrapText="1"/>
    </xf>
    <xf numFmtId="0" fontId="13" fillId="6" borderId="0" xfId="0" applyFont="1" applyFill="1" applyAlignment="1">
      <alignment horizontal="center" vertical="center"/>
    </xf>
    <xf numFmtId="0" fontId="10" fillId="7" borderId="2" xfId="0" applyFont="1" applyFill="1" applyBorder="1"/>
    <xf numFmtId="3" fontId="9" fillId="4" borderId="2" xfId="0" applyNumberFormat="1" applyFont="1" applyFill="1" applyBorder="1"/>
    <xf numFmtId="0" fontId="8" fillId="0" borderId="2" xfId="1" applyFill="1" applyBorder="1"/>
    <xf numFmtId="0" fontId="10" fillId="0" borderId="0" xfId="0" applyFont="1" applyAlignment="1">
      <alignment vertical="center" wrapText="1"/>
    </xf>
    <xf numFmtId="0" fontId="10" fillId="0" borderId="0" xfId="0" applyFont="1" applyAlignment="1">
      <alignment wrapText="1"/>
    </xf>
    <xf numFmtId="0" fontId="0" fillId="0" borderId="0" xfId="0" applyAlignment="1">
      <alignment horizontal="center"/>
    </xf>
    <xf numFmtId="0" fontId="1" fillId="0" borderId="0" xfId="2"/>
    <xf numFmtId="0" fontId="0" fillId="0" borderId="0" xfId="0" applyAlignment="1">
      <alignment wrapText="1"/>
    </xf>
    <xf numFmtId="0" fontId="9" fillId="0" borderId="0" xfId="0" applyFont="1" applyAlignment="1">
      <alignment vertical="center" wrapText="1"/>
    </xf>
    <xf numFmtId="0" fontId="9" fillId="0" borderId="0" xfId="0" applyFont="1" applyAlignment="1">
      <alignment vertical="center"/>
    </xf>
    <xf numFmtId="0" fontId="8" fillId="0" borderId="0" xfId="1" applyAlignment="1">
      <alignment vertical="center"/>
    </xf>
    <xf numFmtId="0" fontId="8" fillId="0" borderId="0" xfId="1" applyAlignment="1">
      <alignmen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0" fillId="0" borderId="0" xfId="0" applyAlignment="1">
      <alignment vertical="center" wrapText="1"/>
    </xf>
    <xf numFmtId="2" fontId="3" fillId="0" borderId="0" xfId="0" applyNumberFormat="1" applyFont="1"/>
    <xf numFmtId="0" fontId="14" fillId="0" borderId="0" xfId="0" applyFont="1" applyAlignment="1">
      <alignment horizontal="left" vertical="top" wrapText="1"/>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2" fillId="9" borderId="2" xfId="0" applyFont="1" applyFill="1" applyBorder="1" applyAlignment="1">
      <alignment horizontal="center" vertical="center"/>
    </xf>
    <xf numFmtId="0" fontId="2" fillId="5" borderId="2" xfId="0" applyFont="1" applyFill="1" applyBorder="1" applyAlignment="1">
      <alignment horizontal="center" vertical="center" wrapText="1"/>
    </xf>
    <xf numFmtId="0" fontId="2" fillId="5" borderId="2" xfId="0" applyFont="1" applyFill="1" applyBorder="1" applyAlignment="1">
      <alignment horizontal="center"/>
    </xf>
    <xf numFmtId="0" fontId="10" fillId="2" borderId="4" xfId="0" applyFont="1" applyFill="1" applyBorder="1" applyAlignment="1">
      <alignment horizontal="left" vertical="top" wrapText="1"/>
    </xf>
    <xf numFmtId="0" fontId="10" fillId="2" borderId="7" xfId="0" applyFont="1" applyFill="1" applyBorder="1" applyAlignment="1">
      <alignment horizontal="left" vertical="top" wrapText="1"/>
    </xf>
    <xf numFmtId="0" fontId="9" fillId="4" borderId="2" xfId="0" applyFont="1" applyFill="1" applyBorder="1" applyAlignment="1">
      <alignment horizontal="left"/>
    </xf>
    <xf numFmtId="0" fontId="0" fillId="0" borderId="0" xfId="0" applyAlignment="1">
      <alignment horizontal="left" vertical="center" wrapText="1"/>
    </xf>
    <xf numFmtId="0" fontId="2" fillId="6" borderId="2" xfId="0" applyFont="1" applyFill="1" applyBorder="1" applyAlignment="1">
      <alignment horizontal="center"/>
    </xf>
    <xf numFmtId="0" fontId="10" fillId="8" borderId="2" xfId="0" applyFont="1" applyFill="1" applyBorder="1" applyAlignment="1">
      <alignment horizontal="center"/>
    </xf>
    <xf numFmtId="0" fontId="9" fillId="0" borderId="0" xfId="0" applyFont="1" applyAlignment="1">
      <alignment horizontal="left" vertical="center" wrapText="1"/>
    </xf>
    <xf numFmtId="0" fontId="10" fillId="6" borderId="0" xfId="0" applyFont="1" applyFill="1" applyAlignment="1">
      <alignment horizontal="center" vertical="center"/>
    </xf>
    <xf numFmtId="0" fontId="10" fillId="6" borderId="0" xfId="0" applyFont="1" applyFill="1" applyAlignment="1">
      <alignment horizontal="center" vertical="center" wrapText="1"/>
    </xf>
    <xf numFmtId="0" fontId="15" fillId="0" borderId="0" xfId="1" applyFont="1" applyAlignment="1">
      <alignment horizontal="left"/>
    </xf>
    <xf numFmtId="0" fontId="16" fillId="0" borderId="0" xfId="0" applyFont="1" applyAlignment="1">
      <alignment horizontal="left" vertical="center"/>
    </xf>
    <xf numFmtId="0" fontId="12" fillId="0" borderId="0" xfId="0" applyFont="1" applyAlignment="1">
      <alignment horizontal="left" vertical="center"/>
    </xf>
    <xf numFmtId="0" fontId="10" fillId="0" borderId="0" xfId="0" applyFont="1" applyAlignment="1">
      <alignment horizontal="left" vertical="center" wrapText="1"/>
    </xf>
    <xf numFmtId="0" fontId="8" fillId="0" borderId="0" xfId="1" applyAlignment="1">
      <alignment horizontal="left" vertical="center" wrapText="1"/>
    </xf>
    <xf numFmtId="0" fontId="8" fillId="0" borderId="0" xfId="1" applyAlignment="1">
      <alignment horizontal="left" vertical="center"/>
    </xf>
    <xf numFmtId="0" fontId="9" fillId="0" borderId="0" xfId="0" applyFont="1" applyAlignment="1">
      <alignment horizontal="left" vertical="center"/>
    </xf>
  </cellXfs>
  <cellStyles count="4">
    <cellStyle name="Hyperlink" xfId="1" builtinId="8"/>
    <cellStyle name="Normal" xfId="0" builtinId="0"/>
    <cellStyle name="Normal 2 2"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mailto:vishinol@wustl.edu" TargetMode="External"/><Relationship Id="rId7" Type="http://schemas.openxmlformats.org/officeDocument/2006/relationships/hyperlink" Target="https://www.stlouisco.com/Portals/8/docs/Health/Waste/Compost%20Facilities%20Open%20to%20the%20Public.pdf" TargetMode="External"/><Relationship Id="rId2" Type="http://schemas.openxmlformats.org/officeDocument/2006/relationships/hyperlink" Target="https://resourcemanagement.wustl.edu/purchasing-services/surplus-property/equipment-disposal/" TargetMode="External"/><Relationship Id="rId1" Type="http://schemas.openxmlformats.org/officeDocument/2006/relationships/hyperlink" Target="http://www.stlouisco.com/HealthandWellness/RecyclingandWasteManagement/RegulationsAndLicensing/ConstructionAndDemolitionRecycling" TargetMode="External"/><Relationship Id="rId6" Type="http://schemas.openxmlformats.org/officeDocument/2006/relationships/hyperlink" Target="https://resourcemanagement.wustl.edu/purchasing-services/surplus-property/equipment-disposal/" TargetMode="External"/><Relationship Id="rId5" Type="http://schemas.openxmlformats.org/officeDocument/2006/relationships/hyperlink" Target="https://www.usgbc.org/resources/construction-and-demolition-waste-calculator" TargetMode="External"/><Relationship Id="rId4" Type="http://schemas.openxmlformats.org/officeDocument/2006/relationships/hyperlink" Target="http://www.mora.org/cd-recycling.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chage22@wustl.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0"/>
  <sheetViews>
    <sheetView zoomScale="80" zoomScaleNormal="80" zoomScaleSheetLayoutView="100" workbookViewId="0">
      <selection activeCell="I2" sqref="I2"/>
    </sheetView>
  </sheetViews>
  <sheetFormatPr defaultColWidth="8.85546875" defaultRowHeight="15" x14ac:dyDescent="0.25"/>
  <cols>
    <col min="1" max="1" width="145.140625" customWidth="1"/>
  </cols>
  <sheetData>
    <row r="1" spans="1:21" ht="26.1" customHeight="1" x14ac:dyDescent="0.25">
      <c r="A1" s="29" t="s">
        <v>54</v>
      </c>
    </row>
    <row r="2" spans="1:21" ht="284.25" customHeight="1" x14ac:dyDescent="0.25">
      <c r="A2" s="46" t="s">
        <v>166</v>
      </c>
    </row>
    <row r="3" spans="1:21" ht="13.15" customHeight="1" x14ac:dyDescent="0.25">
      <c r="A3" s="46"/>
    </row>
    <row r="4" spans="1:21" ht="15" customHeight="1" x14ac:dyDescent="0.25">
      <c r="A4" s="46"/>
    </row>
    <row r="5" spans="1:21" ht="15" customHeight="1" x14ac:dyDescent="0.25">
      <c r="A5" s="46"/>
      <c r="B5" s="35"/>
      <c r="C5" s="35"/>
      <c r="D5" s="35"/>
    </row>
    <row r="6" spans="1:21" ht="15" customHeight="1" x14ac:dyDescent="0.25">
      <c r="A6" s="46"/>
      <c r="B6" s="35"/>
      <c r="C6" s="35"/>
      <c r="D6" s="35"/>
    </row>
    <row r="7" spans="1:21" ht="16.149999999999999" customHeight="1" x14ac:dyDescent="0.25">
      <c r="A7" s="46"/>
      <c r="B7" s="37"/>
      <c r="C7" s="37"/>
      <c r="D7" s="37"/>
      <c r="E7" s="37"/>
      <c r="F7" s="37"/>
      <c r="G7" s="37"/>
      <c r="H7" s="37"/>
      <c r="I7" s="37"/>
      <c r="J7" s="37"/>
      <c r="K7" s="37"/>
      <c r="L7" s="37"/>
      <c r="M7" s="37"/>
      <c r="N7" s="37"/>
      <c r="O7" s="37"/>
      <c r="P7" s="37"/>
      <c r="Q7" s="37"/>
      <c r="R7" s="37"/>
      <c r="S7" s="37"/>
      <c r="T7" s="37"/>
      <c r="U7" s="37"/>
    </row>
    <row r="8" spans="1:21" ht="17.100000000000001" customHeight="1" x14ac:dyDescent="0.25">
      <c r="A8" s="46"/>
      <c r="B8" s="37"/>
      <c r="C8" s="37"/>
      <c r="D8" s="37"/>
      <c r="E8" s="37"/>
      <c r="F8" s="37"/>
      <c r="G8" s="37"/>
      <c r="H8" s="37"/>
      <c r="I8" s="37"/>
      <c r="J8" s="37"/>
      <c r="K8" s="37"/>
      <c r="L8" s="37"/>
      <c r="M8" s="37"/>
      <c r="N8" s="37"/>
      <c r="O8" s="37"/>
      <c r="P8" s="37"/>
      <c r="Q8" s="37"/>
      <c r="R8" s="37"/>
      <c r="S8" s="37"/>
      <c r="T8" s="37"/>
      <c r="U8" s="37"/>
    </row>
    <row r="9" spans="1:21" ht="16.149999999999999" customHeight="1" x14ac:dyDescent="0.25">
      <c r="A9" s="46"/>
      <c r="B9" s="37"/>
      <c r="C9" s="37"/>
      <c r="D9" s="37"/>
      <c r="E9" s="37"/>
      <c r="F9" s="37"/>
      <c r="G9" s="37"/>
      <c r="H9" s="37"/>
      <c r="I9" s="37"/>
      <c r="J9" s="37"/>
      <c r="K9" s="37"/>
      <c r="L9" s="37"/>
      <c r="M9" s="37"/>
      <c r="N9" s="37"/>
      <c r="O9" s="37"/>
      <c r="P9" s="37"/>
      <c r="Q9" s="37"/>
      <c r="R9" s="37"/>
      <c r="S9" s="37"/>
      <c r="T9" s="37"/>
      <c r="U9" s="37"/>
    </row>
    <row r="10" spans="1:21" ht="16.149999999999999" customHeight="1" x14ac:dyDescent="0.25">
      <c r="A10" s="46"/>
      <c r="B10" s="37"/>
      <c r="C10" s="37"/>
      <c r="D10" s="37"/>
      <c r="E10" s="37"/>
      <c r="F10" s="37"/>
      <c r="G10" s="37"/>
      <c r="H10" s="37"/>
      <c r="I10" s="37"/>
      <c r="J10" s="37"/>
      <c r="K10" s="37"/>
      <c r="L10" s="37"/>
      <c r="M10" s="37"/>
      <c r="N10" s="37"/>
      <c r="O10" s="37"/>
      <c r="P10" s="37"/>
      <c r="Q10" s="37"/>
      <c r="R10" s="37"/>
      <c r="S10" s="37"/>
      <c r="T10" s="37"/>
      <c r="U10" s="37"/>
    </row>
    <row r="11" spans="1:21" ht="15" customHeight="1" x14ac:dyDescent="0.25">
      <c r="A11" s="46"/>
      <c r="B11" s="37"/>
      <c r="C11" s="37"/>
      <c r="D11" s="37"/>
      <c r="E11" s="37"/>
      <c r="F11" s="37"/>
      <c r="G11" s="37"/>
      <c r="H11" s="37"/>
      <c r="I11" s="37"/>
      <c r="J11" s="37"/>
      <c r="K11" s="37"/>
      <c r="L11" s="37"/>
      <c r="M11" s="37"/>
      <c r="N11" s="37"/>
      <c r="O11" s="37"/>
      <c r="P11" s="37"/>
      <c r="Q11" s="37"/>
      <c r="R11" s="37"/>
      <c r="S11" s="37"/>
      <c r="T11" s="37"/>
      <c r="U11" s="37"/>
    </row>
    <row r="12" spans="1:21" ht="16.149999999999999" customHeight="1" x14ac:dyDescent="0.25">
      <c r="A12" s="46"/>
      <c r="B12" s="37"/>
      <c r="C12" s="37"/>
      <c r="D12" s="37"/>
      <c r="E12" s="37"/>
      <c r="F12" s="37"/>
      <c r="G12" s="37"/>
      <c r="H12" s="37"/>
      <c r="I12" s="37"/>
      <c r="J12" s="37"/>
      <c r="K12" s="37"/>
      <c r="L12" s="37"/>
      <c r="M12" s="37"/>
      <c r="N12" s="37"/>
      <c r="O12" s="37"/>
      <c r="P12" s="37"/>
      <c r="Q12" s="37"/>
      <c r="R12" s="37"/>
      <c r="S12" s="37"/>
      <c r="T12" s="37"/>
      <c r="U12" s="37"/>
    </row>
    <row r="13" spans="1:21" ht="16.149999999999999" customHeight="1" x14ac:dyDescent="0.25">
      <c r="A13" s="46"/>
      <c r="B13" s="37"/>
      <c r="C13" s="37"/>
      <c r="D13" s="37"/>
      <c r="E13" s="37"/>
      <c r="F13" s="37"/>
      <c r="G13" s="37"/>
      <c r="H13" s="37"/>
      <c r="I13" s="37"/>
      <c r="J13" s="37"/>
      <c r="K13" s="37"/>
      <c r="L13" s="37"/>
      <c r="M13" s="37"/>
      <c r="N13" s="37"/>
      <c r="O13" s="37"/>
      <c r="P13" s="37"/>
      <c r="Q13" s="37"/>
      <c r="R13" s="37"/>
      <c r="S13" s="37"/>
      <c r="T13" s="37"/>
      <c r="U13" s="37"/>
    </row>
    <row r="14" spans="1:21" ht="16.149999999999999" customHeight="1" x14ac:dyDescent="0.25">
      <c r="A14" s="46"/>
      <c r="B14" s="37"/>
      <c r="C14" s="37"/>
      <c r="D14" s="37"/>
      <c r="E14" s="37"/>
      <c r="F14" s="37"/>
      <c r="G14" s="37"/>
      <c r="H14" s="37"/>
      <c r="I14" s="37"/>
      <c r="J14" s="37"/>
      <c r="K14" s="37"/>
      <c r="L14" s="37"/>
      <c r="M14" s="37"/>
      <c r="N14" s="37"/>
      <c r="O14" s="37"/>
      <c r="P14" s="37"/>
      <c r="Q14" s="37"/>
      <c r="R14" s="37"/>
      <c r="S14" s="37"/>
      <c r="T14" s="37"/>
      <c r="U14" s="37"/>
    </row>
    <row r="15" spans="1:21" ht="15" customHeight="1" x14ac:dyDescent="0.25">
      <c r="A15" s="46"/>
      <c r="B15" s="37"/>
      <c r="C15" s="37"/>
      <c r="D15" s="37"/>
      <c r="E15" s="37"/>
      <c r="F15" s="37"/>
      <c r="G15" s="37"/>
      <c r="H15" s="37"/>
      <c r="I15" s="37"/>
      <c r="J15" s="37"/>
      <c r="K15" s="37"/>
      <c r="L15" s="37"/>
      <c r="M15" s="37"/>
      <c r="N15" s="37"/>
      <c r="O15" s="37"/>
      <c r="P15" s="37"/>
      <c r="Q15" s="37"/>
      <c r="R15" s="37"/>
      <c r="S15" s="37"/>
      <c r="T15" s="37"/>
      <c r="U15" s="37"/>
    </row>
    <row r="16" spans="1:21" ht="16.149999999999999" customHeight="1" x14ac:dyDescent="0.25">
      <c r="A16" s="46"/>
      <c r="B16" s="37"/>
      <c r="C16" s="37"/>
      <c r="D16" s="37"/>
      <c r="E16" s="37"/>
      <c r="F16" s="37"/>
      <c r="G16" s="37"/>
      <c r="H16" s="37"/>
      <c r="I16" s="37"/>
      <c r="J16" s="37"/>
      <c r="K16" s="37"/>
      <c r="L16" s="37"/>
      <c r="M16" s="37"/>
      <c r="N16" s="37"/>
      <c r="O16" s="37"/>
      <c r="P16" s="37"/>
      <c r="Q16" s="37"/>
      <c r="R16" s="37"/>
      <c r="S16" s="37"/>
      <c r="T16" s="37"/>
      <c r="U16" s="37"/>
    </row>
    <row r="17" spans="1:21" ht="16.149999999999999" customHeight="1" x14ac:dyDescent="0.25">
      <c r="A17" s="46"/>
      <c r="B17" s="37"/>
      <c r="C17" s="37"/>
      <c r="D17" s="37"/>
      <c r="E17" s="37"/>
      <c r="F17" s="37"/>
      <c r="G17" s="37"/>
      <c r="H17" s="37"/>
      <c r="I17" s="37"/>
      <c r="J17" s="37"/>
      <c r="K17" s="37"/>
      <c r="L17" s="37"/>
      <c r="M17" s="37"/>
      <c r="N17" s="37"/>
      <c r="O17" s="37"/>
      <c r="P17" s="37"/>
      <c r="Q17" s="37"/>
      <c r="R17" s="37"/>
      <c r="S17" s="37"/>
      <c r="T17" s="37"/>
      <c r="U17" s="37"/>
    </row>
    <row r="18" spans="1:21" ht="15" customHeight="1" x14ac:dyDescent="0.25">
      <c r="A18" s="46"/>
      <c r="B18" s="37"/>
      <c r="C18" s="37"/>
      <c r="D18" s="37"/>
      <c r="E18" s="37"/>
      <c r="F18" s="37"/>
      <c r="G18" s="37"/>
      <c r="H18" s="37"/>
      <c r="I18" s="37"/>
      <c r="J18" s="37"/>
      <c r="K18" s="37"/>
      <c r="L18" s="37"/>
      <c r="M18" s="37"/>
      <c r="N18" s="37"/>
      <c r="O18" s="37"/>
      <c r="P18" s="37"/>
      <c r="Q18" s="37"/>
      <c r="R18" s="37"/>
      <c r="S18" s="37"/>
      <c r="T18" s="37"/>
      <c r="U18" s="37"/>
    </row>
    <row r="19" spans="1:21" ht="16.149999999999999" customHeight="1" x14ac:dyDescent="0.25">
      <c r="A19" s="46"/>
      <c r="B19" s="37"/>
      <c r="C19" s="37"/>
      <c r="D19" s="37"/>
      <c r="E19" s="37"/>
      <c r="F19" s="37"/>
      <c r="G19" s="37"/>
      <c r="H19" s="37"/>
      <c r="I19" s="37"/>
      <c r="J19" s="37"/>
      <c r="K19" s="37"/>
      <c r="L19" s="37"/>
      <c r="M19" s="37"/>
      <c r="N19" s="37"/>
      <c r="O19" s="37"/>
      <c r="P19" s="37"/>
      <c r="Q19" s="37"/>
      <c r="R19" s="37"/>
      <c r="S19" s="37"/>
      <c r="T19" s="37"/>
      <c r="U19" s="37"/>
    </row>
    <row r="20" spans="1:21" ht="15" customHeight="1" x14ac:dyDescent="0.25">
      <c r="A20" s="46"/>
      <c r="B20" s="37"/>
      <c r="C20" s="37"/>
      <c r="D20" s="37"/>
      <c r="E20" s="37"/>
      <c r="F20" s="37"/>
      <c r="G20" s="37"/>
      <c r="H20" s="37"/>
      <c r="I20" s="37"/>
      <c r="J20" s="37"/>
      <c r="K20" s="37"/>
      <c r="L20" s="37"/>
      <c r="M20" s="37"/>
      <c r="N20" s="37"/>
      <c r="O20" s="37"/>
      <c r="P20" s="37"/>
      <c r="Q20" s="37"/>
      <c r="R20" s="37"/>
      <c r="S20" s="37"/>
      <c r="T20" s="37"/>
      <c r="U20" s="37"/>
    </row>
    <row r="21" spans="1:21" ht="15" customHeight="1" x14ac:dyDescent="0.25">
      <c r="A21" s="46"/>
      <c r="B21" s="37"/>
      <c r="C21" s="37"/>
      <c r="D21" s="37"/>
      <c r="E21" s="37"/>
      <c r="F21" s="37"/>
      <c r="G21" s="37"/>
      <c r="H21" s="37"/>
      <c r="I21" s="37"/>
      <c r="J21" s="37"/>
      <c r="K21" s="37"/>
      <c r="L21" s="37"/>
      <c r="M21" s="37"/>
      <c r="N21" s="37"/>
      <c r="O21" s="37"/>
      <c r="P21" s="37"/>
      <c r="Q21" s="37"/>
      <c r="R21" s="37"/>
      <c r="S21" s="37"/>
      <c r="T21" s="37"/>
      <c r="U21" s="37"/>
    </row>
    <row r="22" spans="1:21" ht="15" customHeight="1" x14ac:dyDescent="0.25">
      <c r="A22" s="46"/>
      <c r="B22" s="37"/>
      <c r="C22" s="37"/>
      <c r="D22" s="37"/>
      <c r="E22" s="37"/>
      <c r="F22" s="37"/>
      <c r="G22" s="37"/>
      <c r="H22" s="37"/>
      <c r="I22" s="37"/>
      <c r="J22" s="37"/>
      <c r="K22" s="37"/>
      <c r="L22" s="37"/>
      <c r="M22" s="37"/>
      <c r="N22" s="37"/>
      <c r="O22" s="37"/>
      <c r="P22" s="37"/>
      <c r="Q22" s="37"/>
      <c r="R22" s="37"/>
      <c r="S22" s="37"/>
      <c r="T22" s="37"/>
      <c r="U22" s="37"/>
    </row>
    <row r="23" spans="1:21" ht="15" customHeight="1" x14ac:dyDescent="0.25">
      <c r="A23" s="46"/>
      <c r="B23" s="37"/>
      <c r="C23" s="37"/>
      <c r="D23" s="37"/>
      <c r="E23" s="37"/>
      <c r="F23" s="37"/>
      <c r="G23" s="37"/>
      <c r="H23" s="37"/>
      <c r="I23" s="37"/>
      <c r="J23" s="37"/>
      <c r="K23" s="37"/>
      <c r="L23" s="37"/>
      <c r="M23" s="37"/>
      <c r="N23" s="37"/>
      <c r="O23" s="37"/>
      <c r="P23" s="37"/>
      <c r="Q23" s="37"/>
      <c r="R23" s="37"/>
      <c r="S23" s="37"/>
      <c r="T23" s="37"/>
      <c r="U23" s="37"/>
    </row>
    <row r="24" spans="1:21" ht="15" customHeight="1" x14ac:dyDescent="0.25">
      <c r="A24" s="46"/>
      <c r="B24" s="37"/>
      <c r="C24" s="37"/>
      <c r="D24" s="37"/>
      <c r="E24" s="37"/>
      <c r="F24" s="37"/>
      <c r="G24" s="37"/>
      <c r="H24" s="37"/>
      <c r="I24" s="37"/>
      <c r="J24" s="37"/>
      <c r="K24" s="37"/>
      <c r="L24" s="37"/>
      <c r="M24" s="37"/>
      <c r="N24" s="37"/>
      <c r="O24" s="37"/>
      <c r="P24" s="37"/>
      <c r="Q24" s="37"/>
      <c r="R24" s="37"/>
      <c r="S24" s="37"/>
      <c r="T24" s="37"/>
      <c r="U24" s="37"/>
    </row>
    <row r="25" spans="1:21" ht="15" customHeight="1" x14ac:dyDescent="0.25">
      <c r="A25" s="46"/>
      <c r="B25" s="37"/>
      <c r="C25" s="37"/>
      <c r="D25" s="37"/>
      <c r="E25" s="37"/>
      <c r="F25" s="37"/>
      <c r="G25" s="37"/>
      <c r="H25" s="37"/>
      <c r="I25" s="37"/>
      <c r="J25" s="37"/>
      <c r="K25" s="37"/>
      <c r="L25" s="37"/>
      <c r="M25" s="37"/>
      <c r="N25" s="37"/>
      <c r="O25" s="37"/>
      <c r="P25" s="37"/>
      <c r="Q25" s="37"/>
      <c r="R25" s="37"/>
      <c r="S25" s="37"/>
      <c r="T25" s="37"/>
      <c r="U25" s="37"/>
    </row>
    <row r="26" spans="1:21" x14ac:dyDescent="0.25">
      <c r="A26" s="46"/>
      <c r="B26" s="37"/>
      <c r="C26" s="37"/>
      <c r="D26" s="37"/>
      <c r="E26" s="37"/>
      <c r="F26" s="37"/>
      <c r="G26" s="37"/>
      <c r="H26" s="37"/>
      <c r="I26" s="37"/>
      <c r="J26" s="37"/>
      <c r="K26" s="37"/>
      <c r="L26" s="37"/>
      <c r="M26" s="37"/>
      <c r="N26" s="37"/>
      <c r="O26" s="37"/>
      <c r="P26" s="37"/>
      <c r="Q26" s="37"/>
      <c r="R26" s="37"/>
      <c r="S26" s="37"/>
      <c r="T26" s="37"/>
      <c r="U26" s="37"/>
    </row>
    <row r="27" spans="1:21" x14ac:dyDescent="0.25">
      <c r="B27" s="37"/>
      <c r="C27" s="37"/>
      <c r="D27" s="37"/>
      <c r="E27" s="37"/>
      <c r="F27" s="37"/>
      <c r="G27" s="37"/>
      <c r="H27" s="37"/>
      <c r="I27" s="37"/>
      <c r="J27" s="37"/>
      <c r="K27" s="37"/>
      <c r="L27" s="37"/>
      <c r="M27" s="37"/>
      <c r="N27" s="37"/>
      <c r="O27" s="37"/>
      <c r="P27" s="37"/>
      <c r="Q27" s="37"/>
      <c r="R27" s="37"/>
      <c r="S27" s="37"/>
      <c r="T27" s="37"/>
      <c r="U27" s="37"/>
    </row>
    <row r="28" spans="1:21" x14ac:dyDescent="0.25">
      <c r="B28" s="37"/>
      <c r="C28" s="37"/>
      <c r="D28" s="37"/>
      <c r="E28" s="37"/>
      <c r="F28" s="37"/>
      <c r="G28" s="37"/>
      <c r="H28" s="37"/>
      <c r="I28" s="37"/>
      <c r="J28" s="37"/>
      <c r="K28" s="37"/>
      <c r="L28" s="37"/>
      <c r="M28" s="37"/>
      <c r="N28" s="37"/>
      <c r="O28" s="37"/>
      <c r="P28" s="37"/>
      <c r="Q28" s="37"/>
      <c r="R28" s="37"/>
      <c r="S28" s="37"/>
      <c r="T28" s="37"/>
      <c r="U28" s="37"/>
    </row>
    <row r="29" spans="1:21" x14ac:dyDescent="0.25">
      <c r="B29" s="37"/>
      <c r="C29" s="37"/>
      <c r="D29" s="37"/>
      <c r="E29" s="37"/>
      <c r="F29" s="37"/>
      <c r="G29" s="37"/>
      <c r="H29" s="37"/>
      <c r="I29" s="37"/>
      <c r="J29" s="37"/>
      <c r="K29" s="37"/>
      <c r="L29" s="37"/>
      <c r="M29" s="37"/>
      <c r="N29" s="37"/>
      <c r="O29" s="37"/>
      <c r="P29" s="37"/>
      <c r="Q29" s="37"/>
      <c r="R29" s="37"/>
      <c r="S29" s="37"/>
      <c r="T29" s="37"/>
      <c r="U29" s="37"/>
    </row>
    <row r="30" spans="1:21" x14ac:dyDescent="0.25">
      <c r="B30" s="37"/>
      <c r="C30" s="37"/>
      <c r="D30" s="37"/>
      <c r="E30" s="37"/>
      <c r="F30" s="37"/>
      <c r="G30" s="37"/>
      <c r="H30" s="37"/>
      <c r="I30" s="37"/>
      <c r="J30" s="37"/>
      <c r="K30" s="37"/>
      <c r="L30" s="37"/>
      <c r="M30" s="37"/>
      <c r="N30" s="37"/>
      <c r="O30" s="37"/>
      <c r="P30" s="37"/>
      <c r="Q30" s="37"/>
      <c r="R30" s="37"/>
      <c r="S30" s="37"/>
      <c r="T30" s="37"/>
      <c r="U30" s="37"/>
    </row>
    <row r="31" spans="1:21" x14ac:dyDescent="0.25">
      <c r="B31" s="37"/>
      <c r="C31" s="37"/>
      <c r="D31" s="37"/>
      <c r="E31" s="37"/>
      <c r="F31" s="37"/>
      <c r="G31" s="37"/>
      <c r="H31" s="37"/>
      <c r="I31" s="37"/>
      <c r="J31" s="37"/>
      <c r="K31" s="37"/>
      <c r="L31" s="37"/>
      <c r="M31" s="37"/>
      <c r="N31" s="37"/>
      <c r="O31" s="37"/>
      <c r="P31" s="37"/>
      <c r="Q31" s="37"/>
      <c r="R31" s="37"/>
      <c r="S31" s="37"/>
      <c r="T31" s="37"/>
      <c r="U31" s="37"/>
    </row>
    <row r="32" spans="1:21" x14ac:dyDescent="0.25">
      <c r="B32" s="37"/>
      <c r="C32" s="37"/>
      <c r="D32" s="37"/>
      <c r="E32" s="37"/>
      <c r="F32" s="37"/>
      <c r="G32" s="37"/>
      <c r="H32" s="37"/>
      <c r="I32" s="37"/>
      <c r="J32" s="37"/>
      <c r="K32" s="37"/>
      <c r="L32" s="37"/>
      <c r="M32" s="37"/>
      <c r="N32" s="37"/>
      <c r="O32" s="37"/>
      <c r="P32" s="37"/>
      <c r="Q32" s="37"/>
      <c r="R32" s="37"/>
      <c r="S32" s="37"/>
      <c r="T32" s="37"/>
      <c r="U32" s="37"/>
    </row>
    <row r="33" spans="1:21" ht="15.75" x14ac:dyDescent="0.25">
      <c r="A33" s="27"/>
      <c r="B33" s="37"/>
      <c r="C33" s="37"/>
      <c r="D33" s="37"/>
      <c r="E33" s="37"/>
      <c r="F33" s="37"/>
      <c r="G33" s="37"/>
      <c r="H33" s="37"/>
      <c r="I33" s="37"/>
      <c r="J33" s="37"/>
      <c r="K33" s="37"/>
      <c r="L33" s="37"/>
      <c r="M33" s="37"/>
      <c r="N33" s="37"/>
      <c r="O33" s="37"/>
      <c r="P33" s="37"/>
      <c r="Q33" s="37"/>
      <c r="R33" s="37"/>
      <c r="S33" s="37"/>
      <c r="T33" s="37"/>
      <c r="U33" s="37"/>
    </row>
    <row r="34" spans="1:21" x14ac:dyDescent="0.25">
      <c r="B34" s="37"/>
      <c r="C34" s="37"/>
      <c r="D34" s="37"/>
      <c r="E34" s="37"/>
      <c r="F34" s="37"/>
      <c r="G34" s="37"/>
      <c r="H34" s="37"/>
      <c r="I34" s="37"/>
      <c r="J34" s="37"/>
      <c r="K34" s="37"/>
      <c r="L34" s="37"/>
      <c r="M34" s="37"/>
      <c r="N34" s="37"/>
      <c r="O34" s="37"/>
      <c r="P34" s="37"/>
      <c r="Q34" s="37"/>
      <c r="R34" s="37"/>
      <c r="S34" s="37"/>
      <c r="T34" s="37"/>
      <c r="U34" s="37"/>
    </row>
    <row r="35" spans="1:21" x14ac:dyDescent="0.25">
      <c r="B35" s="37"/>
      <c r="C35" s="37"/>
      <c r="D35" s="37"/>
      <c r="E35" s="37"/>
      <c r="F35" s="37"/>
      <c r="G35" s="37"/>
      <c r="H35" s="37"/>
      <c r="I35" s="37"/>
      <c r="J35" s="37"/>
      <c r="K35" s="37"/>
      <c r="L35" s="37"/>
      <c r="M35" s="37"/>
      <c r="N35" s="37"/>
      <c r="O35" s="37"/>
      <c r="P35" s="37"/>
      <c r="Q35" s="37"/>
      <c r="R35" s="37"/>
      <c r="S35" s="37"/>
      <c r="T35" s="37"/>
      <c r="U35" s="37"/>
    </row>
    <row r="36" spans="1:21" x14ac:dyDescent="0.25">
      <c r="B36" s="37"/>
      <c r="C36" s="37"/>
      <c r="D36" s="37"/>
      <c r="E36" s="37"/>
      <c r="F36" s="37"/>
      <c r="G36" s="37"/>
      <c r="H36" s="37"/>
      <c r="I36" s="37"/>
      <c r="J36" s="37"/>
      <c r="K36" s="37"/>
      <c r="L36" s="37"/>
      <c r="M36" s="37"/>
      <c r="N36" s="37"/>
      <c r="O36" s="37"/>
      <c r="P36" s="37"/>
      <c r="Q36" s="37"/>
      <c r="R36" s="37"/>
      <c r="S36" s="37"/>
      <c r="T36" s="37"/>
      <c r="U36" s="37"/>
    </row>
    <row r="37" spans="1:21" x14ac:dyDescent="0.25">
      <c r="B37" s="37"/>
      <c r="C37" s="37"/>
      <c r="D37" s="37"/>
      <c r="E37" s="37"/>
      <c r="F37" s="37"/>
      <c r="G37" s="37"/>
      <c r="H37" s="37"/>
      <c r="I37" s="37"/>
      <c r="J37" s="37"/>
      <c r="K37" s="37"/>
      <c r="L37" s="37"/>
      <c r="M37" s="37"/>
      <c r="N37" s="37"/>
      <c r="O37" s="37"/>
      <c r="P37" s="37"/>
      <c r="Q37" s="37"/>
      <c r="R37" s="37"/>
      <c r="S37" s="37"/>
      <c r="T37" s="37"/>
      <c r="U37" s="37"/>
    </row>
    <row r="38" spans="1:21" x14ac:dyDescent="0.25">
      <c r="B38" s="37"/>
      <c r="C38" s="37"/>
      <c r="D38" s="37"/>
      <c r="E38" s="37"/>
      <c r="F38" s="37"/>
      <c r="G38" s="37"/>
      <c r="H38" s="37"/>
      <c r="I38" s="37"/>
      <c r="J38" s="37"/>
      <c r="K38" s="37"/>
      <c r="L38" s="37"/>
      <c r="M38" s="37"/>
      <c r="N38" s="37"/>
      <c r="O38" s="37"/>
      <c r="P38" s="37"/>
      <c r="Q38" s="37"/>
      <c r="R38" s="37"/>
      <c r="S38" s="37"/>
      <c r="T38" s="37"/>
      <c r="U38" s="37"/>
    </row>
    <row r="39" spans="1:21" x14ac:dyDescent="0.25">
      <c r="B39" s="37"/>
      <c r="C39" s="37"/>
      <c r="D39" s="37"/>
      <c r="E39" s="37"/>
      <c r="F39" s="37"/>
      <c r="G39" s="37"/>
      <c r="H39" s="37"/>
      <c r="I39" s="37"/>
      <c r="J39" s="37"/>
      <c r="K39" s="37"/>
      <c r="L39" s="37"/>
      <c r="M39" s="37"/>
      <c r="N39" s="37"/>
      <c r="O39" s="37"/>
      <c r="P39" s="37"/>
      <c r="Q39" s="37"/>
      <c r="R39" s="37"/>
      <c r="S39" s="37"/>
      <c r="T39" s="37"/>
      <c r="U39" s="37"/>
    </row>
    <row r="40" spans="1:21" x14ac:dyDescent="0.25">
      <c r="B40" s="37"/>
      <c r="C40" s="37"/>
      <c r="D40" s="37"/>
      <c r="E40" s="37"/>
      <c r="F40" s="37"/>
      <c r="G40" s="37"/>
      <c r="H40" s="37"/>
      <c r="I40" s="37"/>
      <c r="J40" s="37"/>
      <c r="K40" s="37"/>
      <c r="L40" s="37"/>
      <c r="M40" s="37"/>
      <c r="N40" s="37"/>
      <c r="O40" s="37"/>
      <c r="P40" s="37"/>
      <c r="Q40" s="37"/>
      <c r="R40" s="37"/>
      <c r="S40" s="37"/>
      <c r="T40" s="37"/>
      <c r="U40" s="37"/>
    </row>
  </sheetData>
  <mergeCells count="1">
    <mergeCell ref="A2:A26"/>
  </mergeCells>
  <pageMargins left="0.7" right="0.7" top="0.75" bottom="0.75" header="0.3" footer="0.3"/>
  <pageSetup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B31"/>
  <sheetViews>
    <sheetView showZeros="0" tabSelected="1" zoomScaleNormal="100" workbookViewId="0">
      <selection activeCell="E21" sqref="E21"/>
    </sheetView>
  </sheetViews>
  <sheetFormatPr defaultColWidth="8.85546875" defaultRowHeight="15" x14ac:dyDescent="0.25"/>
  <cols>
    <col min="1" max="1" width="28" customWidth="1"/>
    <col min="2" max="2" width="25.42578125" customWidth="1"/>
    <col min="3" max="3" width="18.140625" customWidth="1"/>
    <col min="4" max="4" width="3" customWidth="1"/>
    <col min="5" max="5" width="26.85546875" customWidth="1"/>
    <col min="6" max="6" width="40.85546875" customWidth="1"/>
    <col min="7" max="13" width="10.42578125" customWidth="1"/>
    <col min="14" max="14" width="8.85546875" customWidth="1"/>
    <col min="15" max="15" width="25.7109375" bestFit="1" customWidth="1"/>
    <col min="16" max="16" width="24.85546875" customWidth="1"/>
    <col min="17" max="17" width="15.140625" bestFit="1" customWidth="1"/>
  </cols>
  <sheetData>
    <row r="1" spans="1:13" ht="19.350000000000001" customHeight="1" x14ac:dyDescent="0.25">
      <c r="A1" s="47" t="s">
        <v>48</v>
      </c>
      <c r="B1" s="48"/>
      <c r="E1" s="49" t="s">
        <v>41</v>
      </c>
      <c r="F1" s="49"/>
      <c r="G1" s="49"/>
      <c r="H1" s="49"/>
      <c r="I1" s="49"/>
      <c r="J1" s="49"/>
      <c r="K1" s="49"/>
      <c r="L1" s="49"/>
      <c r="M1" s="49"/>
    </row>
    <row r="2" spans="1:13" ht="14.65" customHeight="1" x14ac:dyDescent="0.25">
      <c r="A2" s="17" t="s">
        <v>42</v>
      </c>
      <c r="B2" s="16"/>
      <c r="E2" s="50" t="s">
        <v>0</v>
      </c>
      <c r="F2" s="50" t="s">
        <v>1</v>
      </c>
      <c r="G2" s="50" t="s">
        <v>55</v>
      </c>
      <c r="H2" s="50" t="s">
        <v>25</v>
      </c>
      <c r="I2" s="51" t="s">
        <v>29</v>
      </c>
      <c r="J2" s="51"/>
      <c r="K2" s="51"/>
      <c r="L2" s="51"/>
      <c r="M2" s="51"/>
    </row>
    <row r="3" spans="1:13" ht="27" customHeight="1" x14ac:dyDescent="0.25">
      <c r="A3" s="52" t="s">
        <v>100</v>
      </c>
      <c r="B3" s="54"/>
      <c r="E3" s="50"/>
      <c r="F3" s="50"/>
      <c r="G3" s="50"/>
      <c r="H3" s="50"/>
      <c r="I3" s="28" t="s">
        <v>2</v>
      </c>
      <c r="J3" s="28" t="s">
        <v>3</v>
      </c>
      <c r="K3" s="28" t="s">
        <v>4</v>
      </c>
      <c r="L3" s="28" t="s">
        <v>5</v>
      </c>
      <c r="M3" s="28" t="s">
        <v>30</v>
      </c>
    </row>
    <row r="4" spans="1:13" x14ac:dyDescent="0.25">
      <c r="A4" s="53"/>
      <c r="B4" s="54"/>
      <c r="E4" s="11" t="s">
        <v>6</v>
      </c>
      <c r="F4" s="5"/>
      <c r="G4" s="6"/>
      <c r="H4" s="9"/>
      <c r="I4" s="6"/>
      <c r="J4" s="6"/>
      <c r="K4" s="6"/>
      <c r="L4" s="6"/>
      <c r="M4" s="9">
        <f>SUM(I4:L4)</f>
        <v>0</v>
      </c>
    </row>
    <row r="5" spans="1:13" ht="14.25" customHeight="1" x14ac:dyDescent="0.25">
      <c r="A5" s="52" t="s">
        <v>101</v>
      </c>
      <c r="B5" s="54"/>
      <c r="E5" s="11" t="s">
        <v>7</v>
      </c>
      <c r="F5" s="5"/>
      <c r="G5" s="6"/>
      <c r="H5" s="9"/>
      <c r="I5" s="6"/>
      <c r="J5" s="6"/>
      <c r="K5" s="6"/>
      <c r="L5" s="6"/>
      <c r="M5" s="9">
        <f t="shared" ref="M5:M17" si="0">SUM(I5:L5)</f>
        <v>0</v>
      </c>
    </row>
    <row r="6" spans="1:13" x14ac:dyDescent="0.25">
      <c r="A6" s="53"/>
      <c r="B6" s="54"/>
      <c r="E6" s="11" t="s">
        <v>8</v>
      </c>
      <c r="F6" s="5"/>
      <c r="G6" s="6"/>
      <c r="H6" s="9"/>
      <c r="I6" s="6"/>
      <c r="J6" s="6"/>
      <c r="K6" s="6"/>
      <c r="L6" s="6"/>
      <c r="M6" s="9">
        <f t="shared" si="0"/>
        <v>0</v>
      </c>
    </row>
    <row r="7" spans="1:13" x14ac:dyDescent="0.25">
      <c r="A7" s="17" t="s">
        <v>43</v>
      </c>
      <c r="B7" s="16"/>
      <c r="E7" s="11" t="s">
        <v>9</v>
      </c>
      <c r="F7" s="5"/>
      <c r="G7" s="6"/>
      <c r="H7" s="9"/>
      <c r="I7" s="6"/>
      <c r="J7" s="6"/>
      <c r="K7" s="6"/>
      <c r="L7" s="6"/>
      <c r="M7" s="9">
        <f t="shared" si="0"/>
        <v>0</v>
      </c>
    </row>
    <row r="8" spans="1:13" x14ac:dyDescent="0.25">
      <c r="A8" s="17" t="s">
        <v>52</v>
      </c>
      <c r="B8" s="16"/>
      <c r="E8" s="11" t="s">
        <v>10</v>
      </c>
      <c r="F8" s="5"/>
      <c r="G8" s="6"/>
      <c r="H8" s="9"/>
      <c r="I8" s="6"/>
      <c r="J8" s="6"/>
      <c r="K8" s="6"/>
      <c r="L8" s="6"/>
      <c r="M8" s="9">
        <f t="shared" si="0"/>
        <v>0</v>
      </c>
    </row>
    <row r="9" spans="1:13" x14ac:dyDescent="0.25">
      <c r="E9" s="11" t="s">
        <v>11</v>
      </c>
      <c r="F9" s="5"/>
      <c r="G9" s="6"/>
      <c r="H9" s="9"/>
      <c r="I9" s="6"/>
      <c r="J9" s="6"/>
      <c r="K9" s="6"/>
      <c r="L9" s="6"/>
      <c r="M9" s="9">
        <f t="shared" si="0"/>
        <v>0</v>
      </c>
    </row>
    <row r="10" spans="1:13" x14ac:dyDescent="0.25">
      <c r="A10" s="56" t="s">
        <v>102</v>
      </c>
      <c r="B10" s="56"/>
      <c r="E10" s="11" t="s">
        <v>24</v>
      </c>
      <c r="F10" s="5"/>
      <c r="G10" s="6"/>
      <c r="H10" s="9"/>
      <c r="I10" s="6"/>
      <c r="J10" s="6"/>
      <c r="K10" s="6"/>
      <c r="L10" s="6"/>
      <c r="M10" s="9">
        <f t="shared" si="0"/>
        <v>0</v>
      </c>
    </row>
    <row r="11" spans="1:13" x14ac:dyDescent="0.25">
      <c r="A11" s="17" t="s">
        <v>44</v>
      </c>
      <c r="B11" s="18"/>
      <c r="E11" s="11" t="s">
        <v>12</v>
      </c>
      <c r="F11" s="5"/>
      <c r="G11" s="6"/>
      <c r="H11" s="9"/>
      <c r="I11" s="6"/>
      <c r="J11" s="6"/>
      <c r="K11" s="6"/>
      <c r="L11" s="6"/>
      <c r="M11" s="9">
        <f t="shared" si="0"/>
        <v>0</v>
      </c>
    </row>
    <row r="12" spans="1:13" x14ac:dyDescent="0.25">
      <c r="A12" s="17" t="s">
        <v>45</v>
      </c>
      <c r="B12" s="18"/>
      <c r="E12" s="11" t="s">
        <v>13</v>
      </c>
      <c r="F12" s="5"/>
      <c r="G12" s="6"/>
      <c r="H12" s="9"/>
      <c r="I12" s="6"/>
      <c r="J12" s="6"/>
      <c r="K12" s="6"/>
      <c r="L12" s="6"/>
      <c r="M12" s="9">
        <f t="shared" si="0"/>
        <v>0</v>
      </c>
    </row>
    <row r="13" spans="1:13" x14ac:dyDescent="0.25">
      <c r="A13" s="17" t="s">
        <v>46</v>
      </c>
      <c r="B13" s="18"/>
      <c r="E13" s="11" t="s">
        <v>14</v>
      </c>
      <c r="F13" s="5"/>
      <c r="G13" s="6"/>
      <c r="H13" s="9"/>
      <c r="I13" s="6"/>
      <c r="J13" s="6"/>
      <c r="K13" s="6"/>
      <c r="L13" s="6"/>
      <c r="M13" s="9">
        <f t="shared" si="0"/>
        <v>0</v>
      </c>
    </row>
    <row r="14" spans="1:13" x14ac:dyDescent="0.25">
      <c r="A14" s="17" t="s">
        <v>47</v>
      </c>
      <c r="B14" s="18"/>
      <c r="E14" s="11" t="s">
        <v>15</v>
      </c>
      <c r="F14" s="5"/>
      <c r="G14" s="6"/>
      <c r="H14" s="9"/>
      <c r="I14" s="6"/>
      <c r="J14" s="6"/>
      <c r="K14" s="6"/>
      <c r="L14" s="6"/>
      <c r="M14" s="9">
        <f t="shared" si="0"/>
        <v>0</v>
      </c>
    </row>
    <row r="15" spans="1:13" x14ac:dyDescent="0.25">
      <c r="E15" s="11" t="s">
        <v>40</v>
      </c>
      <c r="F15" s="21"/>
      <c r="G15" s="6"/>
      <c r="H15" s="9"/>
      <c r="I15" s="6"/>
      <c r="J15" s="6"/>
      <c r="K15" s="6"/>
      <c r="L15" s="6"/>
      <c r="M15" s="9">
        <f t="shared" si="0"/>
        <v>0</v>
      </c>
    </row>
    <row r="16" spans="1:13" x14ac:dyDescent="0.25">
      <c r="A16" s="57" t="s">
        <v>49</v>
      </c>
      <c r="B16" s="57"/>
      <c r="C16" s="57"/>
      <c r="E16" s="11" t="s">
        <v>16</v>
      </c>
      <c r="F16" s="5"/>
      <c r="G16" s="6"/>
      <c r="H16" s="9"/>
      <c r="I16" s="6"/>
      <c r="J16" s="6"/>
      <c r="K16" s="6"/>
      <c r="L16" s="6"/>
      <c r="M16" s="9">
        <f t="shared" si="0"/>
        <v>0</v>
      </c>
    </row>
    <row r="17" spans="1:54" x14ac:dyDescent="0.25">
      <c r="A17" s="30" t="s">
        <v>31</v>
      </c>
      <c r="B17" s="30" t="s">
        <v>38</v>
      </c>
      <c r="C17" s="30" t="s">
        <v>39</v>
      </c>
      <c r="E17" s="11" t="s">
        <v>26</v>
      </c>
      <c r="F17" s="5"/>
      <c r="G17" s="6"/>
      <c r="H17" s="9"/>
      <c r="I17" s="6"/>
      <c r="J17" s="6"/>
      <c r="K17" s="6"/>
      <c r="L17" s="6"/>
      <c r="M17" s="9">
        <f t="shared" si="0"/>
        <v>0</v>
      </c>
    </row>
    <row r="18" spans="1:54" ht="18.75" customHeight="1" x14ac:dyDescent="0.25">
      <c r="A18" s="19" t="s">
        <v>32</v>
      </c>
      <c r="B18" s="19">
        <v>100</v>
      </c>
      <c r="C18" s="19">
        <v>0.05</v>
      </c>
      <c r="E18" s="11" t="s">
        <v>140</v>
      </c>
      <c r="F18" s="5"/>
      <c r="G18" s="6"/>
      <c r="H18" s="9"/>
      <c r="I18" s="6"/>
      <c r="J18" s="6"/>
      <c r="K18" s="6"/>
      <c r="L18" s="6"/>
      <c r="M18" s="9">
        <f>SUM(I18:L18)</f>
        <v>0</v>
      </c>
    </row>
    <row r="19" spans="1:54" x14ac:dyDescent="0.25">
      <c r="A19" s="19" t="s">
        <v>33</v>
      </c>
      <c r="B19" s="19">
        <v>500</v>
      </c>
      <c r="C19" s="19">
        <v>0.25</v>
      </c>
      <c r="E19" s="11" t="s">
        <v>90</v>
      </c>
      <c r="F19" s="5"/>
      <c r="G19" s="6"/>
      <c r="H19" s="9"/>
      <c r="I19" s="6"/>
      <c r="J19" s="6"/>
      <c r="K19" s="6"/>
      <c r="L19" s="6"/>
      <c r="M19" s="9">
        <f>SUM(I19:L19)</f>
        <v>0</v>
      </c>
    </row>
    <row r="20" spans="1:54" s="4" customFormat="1" ht="15.75" thickBot="1" x14ac:dyDescent="0.3">
      <c r="A20" s="19" t="s">
        <v>34</v>
      </c>
      <c r="B20" s="19">
        <v>350</v>
      </c>
      <c r="C20" s="19">
        <v>0.17499999999999999</v>
      </c>
      <c r="D20"/>
      <c r="E20" s="11" t="s">
        <v>17</v>
      </c>
      <c r="F20" s="5"/>
      <c r="G20" s="7" t="s">
        <v>18</v>
      </c>
      <c r="H20" s="9"/>
      <c r="I20" s="6"/>
      <c r="J20" s="6"/>
      <c r="K20" s="6"/>
      <c r="L20" s="6"/>
      <c r="M20" s="9">
        <f>SUM(I20:L20)</f>
        <v>0</v>
      </c>
      <c r="N20"/>
      <c r="O20" s="36"/>
      <c r="P20" s="36"/>
      <c r="Q20" s="3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row>
    <row r="21" spans="1:54" ht="15.75" thickTop="1" x14ac:dyDescent="0.25">
      <c r="A21" s="19" t="s">
        <v>35</v>
      </c>
      <c r="B21" s="19">
        <v>1400</v>
      </c>
      <c r="C21" s="19">
        <v>0.7</v>
      </c>
      <c r="E21" s="11" t="s">
        <v>19</v>
      </c>
      <c r="F21" s="5"/>
      <c r="G21" s="7" t="s">
        <v>18</v>
      </c>
      <c r="H21" s="9"/>
      <c r="I21" s="7" t="s">
        <v>18</v>
      </c>
      <c r="J21" s="7" t="s">
        <v>18</v>
      </c>
      <c r="K21" s="7" t="s">
        <v>18</v>
      </c>
      <c r="L21" s="7" t="s">
        <v>18</v>
      </c>
      <c r="M21" s="15" t="s">
        <v>18</v>
      </c>
    </row>
    <row r="22" spans="1:54" x14ac:dyDescent="0.25">
      <c r="A22" s="19" t="s">
        <v>36</v>
      </c>
      <c r="B22" s="19">
        <v>1000</v>
      </c>
      <c r="C22" s="19">
        <v>0.5</v>
      </c>
      <c r="E22" s="11" t="s">
        <v>20</v>
      </c>
      <c r="F22" s="5"/>
      <c r="G22" s="7" t="s">
        <v>18</v>
      </c>
      <c r="H22" s="9"/>
      <c r="I22" s="7" t="s">
        <v>18</v>
      </c>
      <c r="J22" s="7" t="s">
        <v>18</v>
      </c>
      <c r="K22" s="7" t="s">
        <v>18</v>
      </c>
      <c r="L22" s="7" t="s">
        <v>18</v>
      </c>
      <c r="M22" s="15" t="s">
        <v>18</v>
      </c>
    </row>
    <row r="23" spans="1:54" x14ac:dyDescent="0.25">
      <c r="A23" s="19" t="s">
        <v>37</v>
      </c>
      <c r="B23" s="19">
        <v>300</v>
      </c>
      <c r="C23" s="19">
        <v>0.15</v>
      </c>
      <c r="E23" s="12" t="s">
        <v>21</v>
      </c>
      <c r="F23" s="5"/>
      <c r="G23" s="7" t="s">
        <v>18</v>
      </c>
      <c r="H23" s="9"/>
      <c r="I23" s="7" t="s">
        <v>18</v>
      </c>
      <c r="J23" s="7" t="s">
        <v>18</v>
      </c>
      <c r="K23" s="7" t="s">
        <v>18</v>
      </c>
      <c r="L23" s="7" t="s">
        <v>18</v>
      </c>
      <c r="M23" s="15" t="s">
        <v>18</v>
      </c>
    </row>
    <row r="24" spans="1:54" ht="26.25" x14ac:dyDescent="0.25">
      <c r="E24" s="12" t="s">
        <v>22</v>
      </c>
      <c r="F24" s="5"/>
      <c r="G24" s="7" t="s">
        <v>18</v>
      </c>
      <c r="H24" s="9"/>
      <c r="I24" s="7" t="s">
        <v>18</v>
      </c>
      <c r="J24" s="7" t="s">
        <v>18</v>
      </c>
      <c r="K24" s="7" t="s">
        <v>18</v>
      </c>
      <c r="L24" s="7" t="s">
        <v>18</v>
      </c>
      <c r="M24" s="15" t="s">
        <v>18</v>
      </c>
    </row>
    <row r="25" spans="1:54" ht="15.75" thickBot="1" x14ac:dyDescent="0.3">
      <c r="E25" s="13" t="s">
        <v>23</v>
      </c>
      <c r="F25" s="5"/>
      <c r="G25" s="6"/>
      <c r="H25" s="9"/>
      <c r="I25" s="7"/>
      <c r="J25" s="7"/>
      <c r="K25" s="7"/>
      <c r="L25" s="7"/>
      <c r="M25" s="10">
        <f>SUM(I25:L25)</f>
        <v>0</v>
      </c>
    </row>
    <row r="26" spans="1:54" ht="16.5" thickTop="1" thickBot="1" x14ac:dyDescent="0.3">
      <c r="E26" s="1"/>
      <c r="F26" s="2"/>
      <c r="G26" s="14" t="s">
        <v>28</v>
      </c>
      <c r="H26" s="8">
        <f>SUM(H4:H25)</f>
        <v>0</v>
      </c>
      <c r="I26" s="1"/>
      <c r="J26" s="1"/>
      <c r="K26" s="1"/>
      <c r="L26" s="14" t="s">
        <v>27</v>
      </c>
      <c r="M26" s="8">
        <f>SUM(M4:M25)</f>
        <v>0</v>
      </c>
    </row>
    <row r="27" spans="1:54" ht="16.5" thickTop="1" thickBot="1" x14ac:dyDescent="0.3">
      <c r="E27" s="1"/>
      <c r="F27" s="2"/>
      <c r="G27" s="2"/>
      <c r="H27" s="1"/>
      <c r="I27" s="1"/>
      <c r="J27" s="1"/>
      <c r="K27" s="1"/>
      <c r="L27" s="2"/>
      <c r="M27" s="3"/>
    </row>
    <row r="28" spans="1:54" ht="16.5" thickTop="1" thickBot="1" x14ac:dyDescent="0.3">
      <c r="E28" s="1"/>
      <c r="F28" s="2"/>
      <c r="G28" s="2"/>
      <c r="H28" s="1"/>
      <c r="I28" s="1"/>
      <c r="J28" s="1"/>
      <c r="K28" s="1"/>
      <c r="L28" s="14" t="s">
        <v>51</v>
      </c>
      <c r="M28" s="8">
        <f>H26+M26</f>
        <v>0</v>
      </c>
    </row>
    <row r="29" spans="1:54" ht="16.5" thickTop="1" thickBot="1" x14ac:dyDescent="0.3">
      <c r="L29" s="14" t="s">
        <v>50</v>
      </c>
      <c r="M29" s="20">
        <f>IF(M28=0, 0, M26/M28)</f>
        <v>0</v>
      </c>
    </row>
    <row r="30" spans="1:54" ht="16.5" thickTop="1" thickBot="1" x14ac:dyDescent="0.3">
      <c r="L30" s="14" t="s">
        <v>53</v>
      </c>
      <c r="M30" s="8">
        <f>IF(B9=0, 0, M29/B9)</f>
        <v>0</v>
      </c>
    </row>
    <row r="31" spans="1:54" ht="15.75" thickTop="1" x14ac:dyDescent="0.25"/>
  </sheetData>
  <mergeCells count="13">
    <mergeCell ref="E1:M1"/>
    <mergeCell ref="I2:M2"/>
    <mergeCell ref="H2:H3"/>
    <mergeCell ref="G2:G3"/>
    <mergeCell ref="F2:F3"/>
    <mergeCell ref="E2:E3"/>
    <mergeCell ref="A16:C16"/>
    <mergeCell ref="B3:B4"/>
    <mergeCell ref="B5:B6"/>
    <mergeCell ref="A1:B1"/>
    <mergeCell ref="A10:B10"/>
    <mergeCell ref="A3:A4"/>
    <mergeCell ref="A5:A6"/>
  </mergeCells>
  <pageMargins left="0.7" right="0.7" top="0.75" bottom="0.75" header="0.3" footer="0.3"/>
  <pageSetup scale="56"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2"/>
  <sheetViews>
    <sheetView topLeftCell="A41" workbookViewId="0">
      <selection activeCell="E26" sqref="E26"/>
    </sheetView>
  </sheetViews>
  <sheetFormatPr defaultColWidth="8.85546875" defaultRowHeight="12.75" x14ac:dyDescent="0.2"/>
  <cols>
    <col min="1" max="1" width="53.28515625" style="22" customWidth="1"/>
    <col min="2" max="2" width="41.85546875" style="24" customWidth="1"/>
    <col min="3" max="3" width="32.85546875" style="22" customWidth="1"/>
    <col min="4" max="16384" width="8.85546875" style="22"/>
  </cols>
  <sheetData>
    <row r="1" spans="1:12" ht="21.6" customHeight="1" x14ac:dyDescent="0.2">
      <c r="A1" s="59" t="s">
        <v>83</v>
      </c>
      <c r="B1" s="59"/>
      <c r="C1" s="59"/>
      <c r="D1" s="39"/>
      <c r="E1" s="39"/>
      <c r="F1" s="39"/>
      <c r="G1" s="39"/>
      <c r="H1" s="39"/>
      <c r="I1" s="39"/>
      <c r="J1" s="39"/>
      <c r="K1" s="39"/>
      <c r="L1" s="39"/>
    </row>
    <row r="2" spans="1:12" ht="32.1" customHeight="1" x14ac:dyDescent="0.2">
      <c r="A2" s="39" t="s">
        <v>79</v>
      </c>
      <c r="B2" s="38"/>
      <c r="C2" s="65" t="s">
        <v>80</v>
      </c>
      <c r="D2" s="65"/>
      <c r="E2" s="65"/>
      <c r="F2" s="65"/>
      <c r="G2" s="65"/>
      <c r="H2" s="65"/>
      <c r="I2" s="65"/>
      <c r="J2" s="65"/>
      <c r="K2" s="65"/>
      <c r="L2" s="65"/>
    </row>
    <row r="3" spans="1:12" ht="25.5" x14ac:dyDescent="0.2">
      <c r="A3" s="39" t="s">
        <v>81</v>
      </c>
      <c r="B3" s="38" t="s">
        <v>116</v>
      </c>
      <c r="C3" s="40" t="s">
        <v>82</v>
      </c>
      <c r="D3" s="39"/>
      <c r="E3" s="39"/>
      <c r="F3" s="39"/>
      <c r="G3" s="39"/>
      <c r="H3" s="39"/>
      <c r="I3" s="39"/>
      <c r="J3" s="39"/>
      <c r="K3" s="39"/>
      <c r="L3" s="39"/>
    </row>
    <row r="4" spans="1:12" ht="25.5" x14ac:dyDescent="0.2">
      <c r="A4" s="39" t="s">
        <v>117</v>
      </c>
      <c r="B4" s="38" t="s">
        <v>118</v>
      </c>
      <c r="C4" s="66" t="s">
        <v>115</v>
      </c>
      <c r="D4" s="67"/>
      <c r="E4" s="67"/>
      <c r="F4" s="67"/>
      <c r="G4" s="67"/>
      <c r="H4" s="39"/>
      <c r="I4" s="39"/>
      <c r="J4" s="39"/>
      <c r="K4" s="39"/>
      <c r="L4" s="39"/>
    </row>
    <row r="5" spans="1:12" ht="11.1" customHeight="1" x14ac:dyDescent="0.2"/>
    <row r="6" spans="1:12" ht="21.75" customHeight="1" x14ac:dyDescent="0.2">
      <c r="A6" s="59" t="s">
        <v>84</v>
      </c>
      <c r="B6" s="59"/>
      <c r="C6" s="59"/>
      <c r="D6" s="39"/>
    </row>
    <row r="7" spans="1:12" x14ac:dyDescent="0.2">
      <c r="A7" s="23" t="s">
        <v>47</v>
      </c>
      <c r="B7" s="33" t="s">
        <v>67</v>
      </c>
      <c r="C7" s="23" t="s">
        <v>60</v>
      </c>
      <c r="D7" s="39"/>
    </row>
    <row r="8" spans="1:12" ht="18.75" customHeight="1" x14ac:dyDescent="0.2">
      <c r="A8" s="39" t="s">
        <v>68</v>
      </c>
      <c r="B8" s="38" t="s">
        <v>77</v>
      </c>
      <c r="C8" s="39" t="s">
        <v>78</v>
      </c>
      <c r="D8" s="39" t="s">
        <v>92</v>
      </c>
    </row>
    <row r="9" spans="1:12" ht="56.85" customHeight="1" x14ac:dyDescent="0.2">
      <c r="A9" s="38" t="s">
        <v>95</v>
      </c>
      <c r="B9" s="38" t="s">
        <v>69</v>
      </c>
      <c r="C9" s="38" t="s">
        <v>70</v>
      </c>
      <c r="D9" s="39" t="s">
        <v>92</v>
      </c>
    </row>
    <row r="10" spans="1:12" ht="84.75" customHeight="1" x14ac:dyDescent="0.2">
      <c r="A10" s="38" t="s">
        <v>96</v>
      </c>
      <c r="B10" s="38" t="s">
        <v>85</v>
      </c>
      <c r="C10" s="39" t="s">
        <v>89</v>
      </c>
      <c r="D10" s="39"/>
    </row>
    <row r="11" spans="1:12" ht="55.35" customHeight="1" x14ac:dyDescent="0.2">
      <c r="A11" s="38" t="s">
        <v>97</v>
      </c>
      <c r="B11" s="38" t="s">
        <v>73</v>
      </c>
      <c r="C11" s="39" t="s">
        <v>74</v>
      </c>
      <c r="D11" s="39"/>
    </row>
    <row r="12" spans="1:12" ht="43.35" customHeight="1" x14ac:dyDescent="0.2">
      <c r="A12" s="38" t="s">
        <v>98</v>
      </c>
      <c r="B12" s="38" t="s">
        <v>75</v>
      </c>
      <c r="C12" s="39" t="s">
        <v>76</v>
      </c>
      <c r="D12" s="39"/>
    </row>
    <row r="13" spans="1:12" ht="56.1" customHeight="1" x14ac:dyDescent="0.2">
      <c r="A13" s="38" t="s">
        <v>99</v>
      </c>
      <c r="B13" s="38" t="s">
        <v>94</v>
      </c>
      <c r="C13" s="39" t="s">
        <v>93</v>
      </c>
      <c r="D13" s="39"/>
    </row>
    <row r="14" spans="1:12" ht="17.100000000000001" customHeight="1" x14ac:dyDescent="0.2">
      <c r="A14" s="39" t="s">
        <v>71</v>
      </c>
      <c r="B14" s="38" t="s">
        <v>119</v>
      </c>
      <c r="C14" s="39" t="s">
        <v>88</v>
      </c>
      <c r="D14" s="39"/>
    </row>
    <row r="15" spans="1:12" ht="17.850000000000001" customHeight="1" x14ac:dyDescent="0.2">
      <c r="A15" s="39" t="s">
        <v>72</v>
      </c>
      <c r="B15" s="38" t="s">
        <v>119</v>
      </c>
      <c r="C15" s="39" t="s">
        <v>87</v>
      </c>
      <c r="D15" s="39"/>
    </row>
    <row r="16" spans="1:12" ht="39" customHeight="1" x14ac:dyDescent="0.2">
      <c r="A16" s="39" t="s">
        <v>131</v>
      </c>
      <c r="B16" s="38" t="s">
        <v>164</v>
      </c>
      <c r="C16" s="38" t="s">
        <v>139</v>
      </c>
      <c r="D16" s="39"/>
    </row>
    <row r="17" spans="1:3" ht="57" customHeight="1" x14ac:dyDescent="0.2">
      <c r="A17" s="43" t="s">
        <v>152</v>
      </c>
      <c r="B17" s="42" t="s">
        <v>153</v>
      </c>
      <c r="C17" s="42" t="s">
        <v>156</v>
      </c>
    </row>
    <row r="18" spans="1:3" ht="39" customHeight="1" x14ac:dyDescent="0.2">
      <c r="A18" s="43" t="s">
        <v>154</v>
      </c>
      <c r="B18" s="42" t="s">
        <v>155</v>
      </c>
      <c r="C18" s="42" t="s">
        <v>158</v>
      </c>
    </row>
    <row r="19" spans="1:3" ht="12" customHeight="1" x14ac:dyDescent="0.2">
      <c r="A19" s="43"/>
      <c r="B19" s="42"/>
      <c r="C19" s="42"/>
    </row>
    <row r="20" spans="1:3" ht="12" customHeight="1" x14ac:dyDescent="0.2">
      <c r="A20" s="43"/>
      <c r="B20" s="42"/>
      <c r="C20" s="42"/>
    </row>
    <row r="21" spans="1:3" ht="13.15" customHeight="1" x14ac:dyDescent="0.25">
      <c r="A21" s="61" t="s">
        <v>124</v>
      </c>
      <c r="B21" s="61"/>
      <c r="C21" s="61"/>
    </row>
    <row r="22" spans="1:3" ht="12" customHeight="1" x14ac:dyDescent="0.2">
      <c r="C22" s="24"/>
    </row>
    <row r="23" spans="1:3" ht="22.5" customHeight="1" x14ac:dyDescent="0.2">
      <c r="A23" s="60" t="s">
        <v>149</v>
      </c>
      <c r="B23" s="60"/>
      <c r="C23" s="60"/>
    </row>
    <row r="24" spans="1:3" x14ac:dyDescent="0.2">
      <c r="A24" s="25" t="s">
        <v>57</v>
      </c>
    </row>
    <row r="25" spans="1:3" x14ac:dyDescent="0.2">
      <c r="A25" s="26" t="s">
        <v>58</v>
      </c>
      <c r="B25" s="34" t="s">
        <v>120</v>
      </c>
      <c r="C25" s="34" t="s">
        <v>59</v>
      </c>
    </row>
    <row r="26" spans="1:3" ht="38.25" x14ac:dyDescent="0.2">
      <c r="A26" s="39" t="s">
        <v>121</v>
      </c>
      <c r="B26" s="38" t="s">
        <v>122</v>
      </c>
      <c r="C26" s="38" t="s">
        <v>123</v>
      </c>
    </row>
    <row r="27" spans="1:3" ht="51" x14ac:dyDescent="0.2">
      <c r="A27" s="39" t="s">
        <v>61</v>
      </c>
      <c r="B27" s="38" t="s">
        <v>125</v>
      </c>
      <c r="C27" s="24" t="s">
        <v>135</v>
      </c>
    </row>
    <row r="28" spans="1:3" ht="63.75" x14ac:dyDescent="0.2">
      <c r="A28" s="39" t="s">
        <v>62</v>
      </c>
      <c r="B28" s="38" t="s">
        <v>165</v>
      </c>
      <c r="C28" s="24" t="s">
        <v>134</v>
      </c>
    </row>
    <row r="29" spans="1:3" ht="51" x14ac:dyDescent="0.2">
      <c r="A29" s="39" t="s">
        <v>63</v>
      </c>
      <c r="B29" s="38" t="s">
        <v>126</v>
      </c>
      <c r="C29" s="24" t="s">
        <v>136</v>
      </c>
    </row>
    <row r="30" spans="1:3" ht="76.5" x14ac:dyDescent="0.2">
      <c r="A30" s="39" t="s">
        <v>64</v>
      </c>
      <c r="B30" s="38" t="s">
        <v>127</v>
      </c>
      <c r="C30" s="24" t="s">
        <v>137</v>
      </c>
    </row>
    <row r="31" spans="1:3" ht="38.25" x14ac:dyDescent="0.2">
      <c r="A31" s="39" t="s">
        <v>65</v>
      </c>
      <c r="B31" s="38" t="s">
        <v>127</v>
      </c>
      <c r="C31" s="24" t="s">
        <v>138</v>
      </c>
    </row>
    <row r="32" spans="1:3" ht="38.25" x14ac:dyDescent="0.2">
      <c r="A32" s="39" t="s">
        <v>66</v>
      </c>
      <c r="B32" s="38" t="s">
        <v>128</v>
      </c>
      <c r="C32" s="24" t="s">
        <v>129</v>
      </c>
    </row>
    <row r="33" spans="1:3" x14ac:dyDescent="0.2">
      <c r="C33" s="24"/>
    </row>
    <row r="34" spans="1:3" x14ac:dyDescent="0.2">
      <c r="C34" s="24"/>
    </row>
    <row r="35" spans="1:3" ht="15" x14ac:dyDescent="0.25">
      <c r="A35" s="61" t="s">
        <v>124</v>
      </c>
      <c r="B35" s="61"/>
      <c r="C35" s="61"/>
    </row>
    <row r="36" spans="1:3" ht="12" customHeight="1" x14ac:dyDescent="0.2"/>
    <row r="37" spans="1:3" ht="23.1" customHeight="1" x14ac:dyDescent="0.2">
      <c r="A37" s="60" t="s">
        <v>150</v>
      </c>
      <c r="B37" s="60"/>
      <c r="C37" s="60"/>
    </row>
    <row r="38" spans="1:3" x14ac:dyDescent="0.2">
      <c r="A38" s="63" t="s">
        <v>148</v>
      </c>
      <c r="B38" s="63"/>
      <c r="C38" s="63"/>
    </row>
    <row r="39" spans="1:3" ht="63.75" x14ac:dyDescent="0.2">
      <c r="A39" s="38" t="s">
        <v>56</v>
      </c>
      <c r="B39" s="38"/>
      <c r="C39" s="39"/>
    </row>
    <row r="40" spans="1:3" ht="63.75" x14ac:dyDescent="0.2">
      <c r="A40" s="38" t="s">
        <v>86</v>
      </c>
      <c r="B40" s="38"/>
      <c r="C40" s="39"/>
    </row>
    <row r="41" spans="1:3" ht="15" customHeight="1" x14ac:dyDescent="0.2">
      <c r="A41" s="64" t="s">
        <v>130</v>
      </c>
      <c r="B41" s="64"/>
      <c r="C41" s="64"/>
    </row>
    <row r="42" spans="1:3" ht="57" customHeight="1" x14ac:dyDescent="0.2">
      <c r="A42" s="43" t="s">
        <v>157</v>
      </c>
      <c r="B42" s="38" t="s">
        <v>163</v>
      </c>
      <c r="C42" s="38" t="s">
        <v>159</v>
      </c>
    </row>
    <row r="43" spans="1:3" ht="54" customHeight="1" x14ac:dyDescent="0.2">
      <c r="A43" s="43" t="s">
        <v>160</v>
      </c>
      <c r="B43" s="38" t="s">
        <v>162</v>
      </c>
      <c r="C43" s="38" t="s">
        <v>161</v>
      </c>
    </row>
    <row r="46" spans="1:3" x14ac:dyDescent="0.2">
      <c r="A46" s="62" t="s">
        <v>91</v>
      </c>
      <c r="B46" s="62"/>
      <c r="C46" s="62"/>
    </row>
    <row r="48" spans="1:3" ht="22.5" customHeight="1" x14ac:dyDescent="0.2">
      <c r="A48" s="60" t="s">
        <v>132</v>
      </c>
      <c r="B48" s="60"/>
      <c r="C48" s="60"/>
    </row>
    <row r="49" spans="1:3" x14ac:dyDescent="0.2">
      <c r="A49" s="25" t="s">
        <v>133</v>
      </c>
      <c r="B49" s="38"/>
      <c r="C49" s="39"/>
    </row>
    <row r="50" spans="1:3" x14ac:dyDescent="0.2">
      <c r="A50" s="23"/>
      <c r="B50" s="33"/>
      <c r="C50" s="33"/>
    </row>
    <row r="51" spans="1:3" ht="15" x14ac:dyDescent="0.2">
      <c r="A51" s="39" t="s">
        <v>142</v>
      </c>
      <c r="B51" s="38" t="s">
        <v>143</v>
      </c>
      <c r="C51" s="41" t="s">
        <v>144</v>
      </c>
    </row>
    <row r="53" spans="1:3" ht="13.15" customHeight="1" x14ac:dyDescent="0.2">
      <c r="A53" s="60" t="s">
        <v>145</v>
      </c>
      <c r="B53" s="60"/>
      <c r="C53" s="60"/>
    </row>
    <row r="54" spans="1:3" x14ac:dyDescent="0.2">
      <c r="A54" s="60"/>
      <c r="B54" s="60"/>
      <c r="C54" s="60"/>
    </row>
    <row r="55" spans="1:3" ht="13.15" customHeight="1" x14ac:dyDescent="0.2">
      <c r="A55" s="58" t="s">
        <v>146</v>
      </c>
      <c r="B55" s="58"/>
      <c r="C55" s="58"/>
    </row>
    <row r="56" spans="1:3" x14ac:dyDescent="0.2">
      <c r="A56" s="58"/>
      <c r="B56" s="58"/>
      <c r="C56" s="58"/>
    </row>
    <row r="57" spans="1:3" x14ac:dyDescent="0.2">
      <c r="A57" s="58"/>
      <c r="B57" s="58"/>
      <c r="C57" s="58"/>
    </row>
    <row r="58" spans="1:3" ht="13.15" customHeight="1" x14ac:dyDescent="0.2">
      <c r="A58" s="58" t="s">
        <v>147</v>
      </c>
      <c r="B58" s="58"/>
      <c r="C58" s="58"/>
    </row>
    <row r="59" spans="1:3" x14ac:dyDescent="0.2">
      <c r="A59" s="58"/>
      <c r="B59" s="58"/>
      <c r="C59" s="58"/>
    </row>
    <row r="60" spans="1:3" ht="13.15" customHeight="1" x14ac:dyDescent="0.2">
      <c r="A60" s="58" t="s">
        <v>151</v>
      </c>
      <c r="B60" s="58"/>
      <c r="C60" s="58"/>
    </row>
    <row r="61" spans="1:3" x14ac:dyDescent="0.2">
      <c r="A61" s="58"/>
      <c r="B61" s="58"/>
      <c r="C61" s="58"/>
    </row>
    <row r="62" spans="1:3" x14ac:dyDescent="0.2">
      <c r="A62" s="38"/>
      <c r="B62" s="38"/>
      <c r="C62" s="38"/>
    </row>
  </sheetData>
  <mergeCells count="16">
    <mergeCell ref="A1:C1"/>
    <mergeCell ref="C2:L2"/>
    <mergeCell ref="C4:G4"/>
    <mergeCell ref="A53:C54"/>
    <mergeCell ref="A55:C57"/>
    <mergeCell ref="A58:C59"/>
    <mergeCell ref="A60:C61"/>
    <mergeCell ref="A6:C6"/>
    <mergeCell ref="A48:C48"/>
    <mergeCell ref="A37:C37"/>
    <mergeCell ref="A35:C35"/>
    <mergeCell ref="A23:C23"/>
    <mergeCell ref="A21:C21"/>
    <mergeCell ref="A46:C46"/>
    <mergeCell ref="A38:C38"/>
    <mergeCell ref="A41:C41"/>
  </mergeCells>
  <hyperlinks>
    <hyperlink ref="C2" r:id="rId1" xr:uid="{00000000-0004-0000-0300-000000000000}"/>
    <hyperlink ref="A35" r:id="rId2" display="Additional outlets for donating surplus property associated with renovation and demolition projects cane be found here. " xr:uid="{00000000-0004-0000-0300-000001000000}"/>
    <hyperlink ref="C51" r:id="rId3" xr:uid="{00000000-0004-0000-0300-000002000000}"/>
    <hyperlink ref="C3" r:id="rId4" xr:uid="{00000000-0004-0000-0300-000003000000}"/>
    <hyperlink ref="C4" r:id="rId5" xr:uid="{00000000-0004-0000-0300-000004000000}"/>
    <hyperlink ref="A21" r:id="rId6" display="Additional outlets for donating surplus property associated with renovation and demolition projects cane be found here. " xr:uid="{00000000-0004-0000-0300-000005000000}"/>
    <hyperlink ref="A21:C21" r:id="rId7" display="Additional outlets for donating surplus property associated with renovation and demolition projects can be found here. " xr:uid="{00000000-0004-0000-0300-000006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6"/>
  <sheetViews>
    <sheetView topLeftCell="C1" workbookViewId="0">
      <selection activeCell="R11" sqref="R11"/>
    </sheetView>
  </sheetViews>
  <sheetFormatPr defaultColWidth="8.85546875" defaultRowHeight="15" x14ac:dyDescent="0.25"/>
  <cols>
    <col min="1" max="1" width="29.85546875" customWidth="1"/>
    <col min="2" max="2" width="32.42578125" customWidth="1"/>
    <col min="3" max="3" width="16.42578125" customWidth="1"/>
    <col min="4" max="4" width="8.85546875" customWidth="1"/>
    <col min="5" max="5" width="17.42578125" customWidth="1"/>
    <col min="6" max="6" width="21.140625" customWidth="1"/>
    <col min="7" max="7" width="8.85546875" customWidth="1"/>
    <col min="8" max="8" width="12" customWidth="1"/>
    <col min="9" max="10" width="8.85546875" customWidth="1"/>
    <col min="11" max="11" width="11.42578125" customWidth="1"/>
  </cols>
  <sheetData>
    <row r="1" spans="1:13" x14ac:dyDescent="0.25">
      <c r="A1" s="47" t="s">
        <v>48</v>
      </c>
      <c r="B1" s="48"/>
      <c r="E1" s="49" t="s">
        <v>41</v>
      </c>
      <c r="F1" s="49"/>
      <c r="G1" s="49"/>
      <c r="H1" s="49"/>
      <c r="I1" s="49"/>
      <c r="J1" s="49"/>
      <c r="K1" s="49"/>
      <c r="L1" s="49"/>
      <c r="M1" s="49"/>
    </row>
    <row r="2" spans="1:13" x14ac:dyDescent="0.25">
      <c r="A2" s="17" t="s">
        <v>42</v>
      </c>
      <c r="B2" s="16" t="s">
        <v>103</v>
      </c>
      <c r="E2" s="50" t="s">
        <v>0</v>
      </c>
      <c r="F2" s="50" t="s">
        <v>1</v>
      </c>
      <c r="G2" s="50" t="s">
        <v>55</v>
      </c>
      <c r="H2" s="50" t="s">
        <v>25</v>
      </c>
      <c r="I2" s="51" t="s">
        <v>29</v>
      </c>
      <c r="J2" s="51"/>
      <c r="K2" s="51"/>
      <c r="L2" s="51"/>
      <c r="M2" s="51"/>
    </row>
    <row r="3" spans="1:13" ht="25.5" x14ac:dyDescent="0.25">
      <c r="A3" s="52" t="s">
        <v>100</v>
      </c>
      <c r="B3" s="54" t="s">
        <v>105</v>
      </c>
      <c r="E3" s="50"/>
      <c r="F3" s="50"/>
      <c r="G3" s="50"/>
      <c r="H3" s="50"/>
      <c r="I3" s="28" t="s">
        <v>2</v>
      </c>
      <c r="J3" s="28" t="s">
        <v>3</v>
      </c>
      <c r="K3" s="28" t="s">
        <v>4</v>
      </c>
      <c r="L3" s="28" t="s">
        <v>5</v>
      </c>
      <c r="M3" s="28" t="s">
        <v>30</v>
      </c>
    </row>
    <row r="4" spans="1:13" x14ac:dyDescent="0.25">
      <c r="A4" s="53"/>
      <c r="B4" s="54"/>
      <c r="E4" s="11" t="s">
        <v>6</v>
      </c>
      <c r="F4" s="5"/>
      <c r="G4" s="6"/>
      <c r="H4" s="9"/>
      <c r="I4" s="6"/>
      <c r="J4" s="6"/>
      <c r="K4" s="6"/>
      <c r="L4" s="6"/>
      <c r="M4" s="9">
        <f>SUM(I4:L4)</f>
        <v>0</v>
      </c>
    </row>
    <row r="5" spans="1:13" ht="26.25" x14ac:dyDescent="0.25">
      <c r="A5" s="52" t="s">
        <v>101</v>
      </c>
      <c r="B5" s="54" t="s">
        <v>104</v>
      </c>
      <c r="E5" s="11" t="s">
        <v>7</v>
      </c>
      <c r="F5" s="5" t="s">
        <v>111</v>
      </c>
      <c r="G5" s="6" t="s">
        <v>112</v>
      </c>
      <c r="H5" s="9"/>
      <c r="I5" s="6">
        <v>20</v>
      </c>
      <c r="J5" s="6"/>
      <c r="K5" s="6"/>
      <c r="L5" s="6"/>
      <c r="M5" s="9">
        <v>20</v>
      </c>
    </row>
    <row r="6" spans="1:13" x14ac:dyDescent="0.25">
      <c r="A6" s="53"/>
      <c r="B6" s="54"/>
      <c r="E6" s="11" t="s">
        <v>8</v>
      </c>
      <c r="F6" s="5"/>
      <c r="G6" s="6"/>
      <c r="H6" s="9"/>
      <c r="I6" s="6"/>
      <c r="J6" s="6"/>
      <c r="K6" s="6"/>
      <c r="L6" s="6"/>
      <c r="M6" s="9">
        <f t="shared" ref="M5:M17" si="0">SUM(I6:L6)</f>
        <v>0</v>
      </c>
    </row>
    <row r="7" spans="1:13" x14ac:dyDescent="0.25">
      <c r="A7" s="17" t="s">
        <v>43</v>
      </c>
      <c r="B7" s="16" t="s">
        <v>106</v>
      </c>
      <c r="E7" s="11" t="s">
        <v>9</v>
      </c>
      <c r="F7" s="5"/>
      <c r="G7" s="6"/>
      <c r="H7" s="9"/>
      <c r="I7" s="6"/>
      <c r="J7" s="6"/>
      <c r="K7" s="6"/>
      <c r="L7" s="6"/>
      <c r="M7" s="9">
        <f t="shared" si="0"/>
        <v>0</v>
      </c>
    </row>
    <row r="8" spans="1:13" x14ac:dyDescent="0.25">
      <c r="A8" s="17" t="s">
        <v>52</v>
      </c>
      <c r="B8" s="31">
        <v>10000</v>
      </c>
      <c r="E8" s="11" t="s">
        <v>10</v>
      </c>
      <c r="F8" s="5"/>
      <c r="G8" s="6"/>
      <c r="H8" s="9"/>
      <c r="I8" s="6"/>
      <c r="J8" s="6"/>
      <c r="K8" s="6"/>
      <c r="L8" s="6"/>
      <c r="M8" s="9">
        <f t="shared" si="0"/>
        <v>0</v>
      </c>
    </row>
    <row r="9" spans="1:13" x14ac:dyDescent="0.25">
      <c r="E9" s="11" t="s">
        <v>11</v>
      </c>
      <c r="F9" s="5"/>
      <c r="G9" s="6"/>
      <c r="H9" s="9"/>
      <c r="I9" s="6"/>
      <c r="J9" s="6"/>
      <c r="K9" s="6"/>
      <c r="L9" s="6"/>
      <c r="M9" s="9">
        <f t="shared" si="0"/>
        <v>0</v>
      </c>
    </row>
    <row r="10" spans="1:13" x14ac:dyDescent="0.25">
      <c r="A10" s="56" t="s">
        <v>102</v>
      </c>
      <c r="B10" s="56"/>
      <c r="E10" s="11" t="s">
        <v>24</v>
      </c>
      <c r="F10" s="5"/>
      <c r="G10" s="6"/>
      <c r="H10" s="9"/>
      <c r="I10" s="6"/>
      <c r="J10" s="6"/>
      <c r="K10" s="6"/>
      <c r="L10" s="6"/>
      <c r="M10" s="9">
        <f t="shared" si="0"/>
        <v>0</v>
      </c>
    </row>
    <row r="11" spans="1:13" x14ac:dyDescent="0.25">
      <c r="A11" s="17" t="s">
        <v>44</v>
      </c>
      <c r="B11" s="18" t="s">
        <v>107</v>
      </c>
      <c r="E11" s="11" t="s">
        <v>12</v>
      </c>
      <c r="F11" s="5"/>
      <c r="G11" s="6"/>
      <c r="H11" s="9"/>
      <c r="I11" s="6"/>
      <c r="J11" s="6"/>
      <c r="K11" s="6"/>
      <c r="L11" s="6"/>
      <c r="M11" s="9">
        <f t="shared" si="0"/>
        <v>0</v>
      </c>
    </row>
    <row r="12" spans="1:13" x14ac:dyDescent="0.25">
      <c r="A12" s="17" t="s">
        <v>45</v>
      </c>
      <c r="B12" s="32" t="s">
        <v>108</v>
      </c>
      <c r="E12" s="11" t="s">
        <v>13</v>
      </c>
      <c r="F12" s="5"/>
      <c r="G12" s="6"/>
      <c r="H12" s="9"/>
      <c r="I12" s="6"/>
      <c r="J12" s="6"/>
      <c r="K12" s="6"/>
      <c r="L12" s="6"/>
      <c r="M12" s="9">
        <f t="shared" si="0"/>
        <v>0</v>
      </c>
    </row>
    <row r="13" spans="1:13" x14ac:dyDescent="0.25">
      <c r="A13" s="17" t="s">
        <v>46</v>
      </c>
      <c r="B13" s="18" t="s">
        <v>109</v>
      </c>
      <c r="E13" s="11" t="s">
        <v>14</v>
      </c>
      <c r="F13" s="5"/>
      <c r="G13" s="6"/>
      <c r="H13" s="9"/>
      <c r="I13" s="6"/>
      <c r="J13" s="6"/>
      <c r="K13" s="6"/>
      <c r="L13" s="6"/>
      <c r="M13" s="9">
        <f t="shared" si="0"/>
        <v>0</v>
      </c>
    </row>
    <row r="14" spans="1:13" x14ac:dyDescent="0.25">
      <c r="A14" s="17" t="s">
        <v>47</v>
      </c>
      <c r="B14" s="18" t="s">
        <v>110</v>
      </c>
      <c r="E14" s="11" t="s">
        <v>15</v>
      </c>
      <c r="F14" s="5"/>
      <c r="G14" s="6"/>
      <c r="H14" s="9"/>
      <c r="I14" s="6"/>
      <c r="J14" s="6"/>
      <c r="K14" s="6"/>
      <c r="L14" s="6"/>
      <c r="M14" s="9">
        <f t="shared" si="0"/>
        <v>0</v>
      </c>
    </row>
    <row r="15" spans="1:13" x14ac:dyDescent="0.25">
      <c r="E15" s="11" t="s">
        <v>40</v>
      </c>
      <c r="F15" s="21"/>
      <c r="G15" s="6"/>
      <c r="H15" s="9"/>
      <c r="I15" s="6"/>
      <c r="J15" s="6"/>
      <c r="K15" s="6"/>
      <c r="L15" s="6"/>
      <c r="M15" s="9">
        <f t="shared" si="0"/>
        <v>0</v>
      </c>
    </row>
    <row r="16" spans="1:13" x14ac:dyDescent="0.25">
      <c r="A16" s="57" t="s">
        <v>49</v>
      </c>
      <c r="B16" s="57"/>
      <c r="C16" s="57"/>
      <c r="E16" s="11" t="s">
        <v>16</v>
      </c>
      <c r="F16" s="5"/>
      <c r="G16" s="6"/>
      <c r="H16" s="9"/>
      <c r="I16" s="6"/>
      <c r="J16" s="6"/>
      <c r="K16" s="6"/>
      <c r="L16" s="6"/>
      <c r="M16" s="9">
        <f t="shared" si="0"/>
        <v>0</v>
      </c>
    </row>
    <row r="17" spans="1:13" x14ac:dyDescent="0.25">
      <c r="A17" s="30" t="s">
        <v>31</v>
      </c>
      <c r="B17" s="30" t="s">
        <v>38</v>
      </c>
      <c r="C17" s="30" t="s">
        <v>39</v>
      </c>
      <c r="E17" s="11" t="s">
        <v>26</v>
      </c>
      <c r="F17" s="5"/>
      <c r="G17" s="6"/>
      <c r="H17" s="9"/>
      <c r="I17" s="6"/>
      <c r="J17" s="6"/>
      <c r="K17" s="6"/>
      <c r="L17" s="6"/>
      <c r="M17" s="9">
        <f t="shared" si="0"/>
        <v>0</v>
      </c>
    </row>
    <row r="18" spans="1:13" ht="26.25" x14ac:dyDescent="0.25">
      <c r="A18" s="19" t="s">
        <v>32</v>
      </c>
      <c r="B18" s="19">
        <v>100</v>
      </c>
      <c r="C18" s="19">
        <v>0.05</v>
      </c>
      <c r="E18" s="11" t="s">
        <v>140</v>
      </c>
      <c r="F18" s="5" t="s">
        <v>114</v>
      </c>
      <c r="G18" s="6" t="s">
        <v>112</v>
      </c>
      <c r="H18" s="9"/>
      <c r="I18" s="6"/>
      <c r="J18" s="6"/>
      <c r="K18" s="6"/>
      <c r="L18" s="6">
        <v>50</v>
      </c>
      <c r="M18" s="9">
        <f>SUM(I18:L18)</f>
        <v>50</v>
      </c>
    </row>
    <row r="19" spans="1:13" x14ac:dyDescent="0.25">
      <c r="A19" s="19" t="s">
        <v>33</v>
      </c>
      <c r="B19" s="19">
        <v>500</v>
      </c>
      <c r="C19" s="19">
        <v>0.25</v>
      </c>
      <c r="E19" s="11" t="s">
        <v>90</v>
      </c>
      <c r="F19" s="5" t="s">
        <v>114</v>
      </c>
      <c r="G19" s="6" t="s">
        <v>112</v>
      </c>
      <c r="H19" s="9"/>
      <c r="I19" s="6"/>
      <c r="J19" s="6"/>
      <c r="K19" s="6"/>
      <c r="L19" s="6">
        <v>90</v>
      </c>
      <c r="M19" s="9">
        <f>SUM(I19:L19)</f>
        <v>90</v>
      </c>
    </row>
    <row r="20" spans="1:13" x14ac:dyDescent="0.25">
      <c r="A20" s="19" t="s">
        <v>34</v>
      </c>
      <c r="B20" s="19">
        <v>350</v>
      </c>
      <c r="C20" s="19">
        <v>0.17499999999999999</v>
      </c>
      <c r="E20" s="11" t="s">
        <v>17</v>
      </c>
      <c r="F20" s="5" t="s">
        <v>113</v>
      </c>
      <c r="G20" s="7" t="s">
        <v>18</v>
      </c>
      <c r="H20" s="9">
        <v>5</v>
      </c>
      <c r="I20" s="6">
        <v>95</v>
      </c>
      <c r="J20" s="6"/>
      <c r="K20" s="6"/>
      <c r="L20" s="6"/>
      <c r="M20" s="9">
        <f>SUM(I20:L20)</f>
        <v>95</v>
      </c>
    </row>
    <row r="21" spans="1:13" x14ac:dyDescent="0.25">
      <c r="A21" s="19" t="s">
        <v>35</v>
      </c>
      <c r="B21" s="19">
        <v>1400</v>
      </c>
      <c r="C21" s="19">
        <v>0.7</v>
      </c>
      <c r="E21" s="11" t="s">
        <v>141</v>
      </c>
      <c r="F21" s="5"/>
      <c r="G21" s="7" t="s">
        <v>18</v>
      </c>
      <c r="H21" s="9"/>
      <c r="I21" s="7" t="s">
        <v>18</v>
      </c>
      <c r="J21" s="7" t="s">
        <v>18</v>
      </c>
      <c r="K21" s="7" t="s">
        <v>18</v>
      </c>
      <c r="L21" s="7" t="s">
        <v>18</v>
      </c>
      <c r="M21" s="15" t="s">
        <v>18</v>
      </c>
    </row>
    <row r="22" spans="1:13" x14ac:dyDescent="0.25">
      <c r="A22" s="19" t="s">
        <v>36</v>
      </c>
      <c r="B22" s="19">
        <v>1000</v>
      </c>
      <c r="C22" s="19">
        <v>0.5</v>
      </c>
      <c r="E22" s="11" t="s">
        <v>20</v>
      </c>
      <c r="F22" s="5" t="s">
        <v>111</v>
      </c>
      <c r="G22" s="7" t="s">
        <v>18</v>
      </c>
      <c r="H22" s="9">
        <v>20</v>
      </c>
      <c r="I22" s="7" t="s">
        <v>18</v>
      </c>
      <c r="J22" s="7" t="s">
        <v>18</v>
      </c>
      <c r="K22" s="7" t="s">
        <v>18</v>
      </c>
      <c r="L22" s="7" t="s">
        <v>18</v>
      </c>
      <c r="M22" s="15" t="s">
        <v>18</v>
      </c>
    </row>
    <row r="23" spans="1:13" ht="26.25" x14ac:dyDescent="0.25">
      <c r="A23" s="19" t="s">
        <v>37</v>
      </c>
      <c r="B23" s="19">
        <v>300</v>
      </c>
      <c r="C23" s="19">
        <v>0.15</v>
      </c>
      <c r="E23" s="12" t="s">
        <v>21</v>
      </c>
      <c r="F23" s="5"/>
      <c r="G23" s="7" t="s">
        <v>18</v>
      </c>
      <c r="H23" s="9"/>
      <c r="I23" s="7" t="s">
        <v>18</v>
      </c>
      <c r="J23" s="7" t="s">
        <v>18</v>
      </c>
      <c r="K23" s="7" t="s">
        <v>18</v>
      </c>
      <c r="L23" s="7" t="s">
        <v>18</v>
      </c>
      <c r="M23" s="15" t="s">
        <v>18</v>
      </c>
    </row>
    <row r="24" spans="1:13" ht="26.25" x14ac:dyDescent="0.25">
      <c r="E24" s="12" t="s">
        <v>22</v>
      </c>
      <c r="F24" s="5"/>
      <c r="G24" s="7" t="s">
        <v>18</v>
      </c>
      <c r="H24" s="9"/>
      <c r="I24" s="7" t="s">
        <v>18</v>
      </c>
      <c r="J24" s="7" t="s">
        <v>18</v>
      </c>
      <c r="K24" s="7" t="s">
        <v>18</v>
      </c>
      <c r="L24" s="7" t="s">
        <v>18</v>
      </c>
      <c r="M24" s="15" t="s">
        <v>18</v>
      </c>
    </row>
    <row r="25" spans="1:13" ht="16.149999999999999" customHeight="1" thickBot="1" x14ac:dyDescent="0.3">
      <c r="E25" s="13" t="s">
        <v>23</v>
      </c>
      <c r="F25" s="5"/>
      <c r="G25" s="6"/>
      <c r="H25" s="9"/>
      <c r="I25" s="7"/>
      <c r="J25" s="7"/>
      <c r="K25" s="7"/>
      <c r="L25" s="7"/>
      <c r="M25" s="10">
        <f>SUM(I25:L25)</f>
        <v>0</v>
      </c>
    </row>
    <row r="26" spans="1:13" ht="16.5" thickTop="1" thickBot="1" x14ac:dyDescent="0.3">
      <c r="E26" s="1"/>
      <c r="F26" s="2"/>
      <c r="G26" s="14" t="s">
        <v>28</v>
      </c>
      <c r="H26" s="8">
        <f>SUM(H4:H25)</f>
        <v>25</v>
      </c>
      <c r="I26" s="1"/>
      <c r="J26" s="1"/>
      <c r="K26" s="1"/>
      <c r="L26" s="14" t="s">
        <v>27</v>
      </c>
      <c r="M26" s="8">
        <f>SUM(M4:M25)</f>
        <v>255</v>
      </c>
    </row>
    <row r="27" spans="1:13" ht="16.5" thickTop="1" thickBot="1" x14ac:dyDescent="0.3">
      <c r="E27" s="1"/>
      <c r="F27" s="2"/>
      <c r="G27" s="2"/>
      <c r="H27" s="1"/>
      <c r="I27" s="1"/>
      <c r="J27" s="1"/>
      <c r="K27" s="1"/>
      <c r="L27" s="2"/>
      <c r="M27" s="3"/>
    </row>
    <row r="28" spans="1:13" ht="16.5" thickTop="1" thickBot="1" x14ac:dyDescent="0.3">
      <c r="E28" s="1"/>
      <c r="F28" s="2"/>
      <c r="G28" s="2"/>
      <c r="H28" s="1"/>
      <c r="I28" s="1"/>
      <c r="J28" s="1"/>
      <c r="K28" s="1"/>
      <c r="L28" s="14" t="s">
        <v>51</v>
      </c>
      <c r="M28" s="8">
        <f>H26+M26</f>
        <v>280</v>
      </c>
    </row>
    <row r="29" spans="1:13" ht="16.5" thickTop="1" thickBot="1" x14ac:dyDescent="0.3">
      <c r="L29" s="14" t="s">
        <v>50</v>
      </c>
      <c r="M29" s="20">
        <f>IF(M28=0, 0, M26/M28)</f>
        <v>0.9107142857142857</v>
      </c>
    </row>
    <row r="30" spans="1:13" ht="16.5" thickTop="1" thickBot="1" x14ac:dyDescent="0.3">
      <c r="L30" s="14" t="s">
        <v>53</v>
      </c>
      <c r="M30" s="8">
        <f>IF(B9=0, 0, M29/B9)</f>
        <v>0</v>
      </c>
    </row>
    <row r="31" spans="1:13" ht="15.75" thickTop="1" x14ac:dyDescent="0.25">
      <c r="L31" s="14"/>
      <c r="M31" s="45"/>
    </row>
    <row r="32" spans="1:13" x14ac:dyDescent="0.25">
      <c r="E32" s="44"/>
      <c r="F32" s="44"/>
      <c r="G32" s="44"/>
    </row>
    <row r="33" spans="5:13" x14ac:dyDescent="0.25">
      <c r="E33" s="55" t="s">
        <v>167</v>
      </c>
      <c r="F33" s="55"/>
      <c r="G33" s="55"/>
      <c r="H33" s="55"/>
      <c r="I33" s="55"/>
      <c r="J33" s="55"/>
      <c r="K33" s="55"/>
      <c r="L33" s="55"/>
      <c r="M33" s="55"/>
    </row>
    <row r="34" spans="5:13" x14ac:dyDescent="0.25">
      <c r="E34" s="55"/>
      <c r="F34" s="55"/>
      <c r="G34" s="55"/>
      <c r="H34" s="55"/>
      <c r="I34" s="55"/>
      <c r="J34" s="55"/>
      <c r="K34" s="55"/>
      <c r="L34" s="55"/>
      <c r="M34" s="55"/>
    </row>
    <row r="35" spans="5:13" x14ac:dyDescent="0.25">
      <c r="E35" s="55"/>
      <c r="F35" s="55"/>
      <c r="G35" s="55"/>
      <c r="H35" s="55"/>
      <c r="I35" s="55"/>
      <c r="J35" s="55"/>
      <c r="K35" s="55"/>
      <c r="L35" s="55"/>
      <c r="M35" s="55"/>
    </row>
    <row r="36" spans="5:13" x14ac:dyDescent="0.25">
      <c r="E36" s="55"/>
      <c r="F36" s="55"/>
      <c r="G36" s="55"/>
      <c r="H36" s="55"/>
      <c r="I36" s="55"/>
      <c r="J36" s="55"/>
      <c r="K36" s="55"/>
      <c r="L36" s="55"/>
      <c r="M36" s="55"/>
    </row>
  </sheetData>
  <mergeCells count="14">
    <mergeCell ref="A5:A6"/>
    <mergeCell ref="B5:B6"/>
    <mergeCell ref="E33:M36"/>
    <mergeCell ref="A10:B10"/>
    <mergeCell ref="A16:C16"/>
    <mergeCell ref="A1:B1"/>
    <mergeCell ref="E1:M1"/>
    <mergeCell ref="E2:E3"/>
    <mergeCell ref="F2:F3"/>
    <mergeCell ref="G2:G3"/>
    <mergeCell ref="H2:H3"/>
    <mergeCell ref="I2:M2"/>
    <mergeCell ref="A3:A4"/>
    <mergeCell ref="B3:B4"/>
  </mergeCells>
  <hyperlinks>
    <hyperlink ref="B12" r:id="rId1" xr:uid="{00000000-0004-0000-01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Project Waste Diversion Records</vt:lpstr>
      <vt:lpstr>Resources</vt:lpstr>
      <vt:lpstr>SAMPLE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Melinda Lai</dc:creator>
  <cp:lastModifiedBy>Powers, Dee</cp:lastModifiedBy>
  <cp:lastPrinted>2018-03-01T20:35:19Z</cp:lastPrinted>
  <dcterms:created xsi:type="dcterms:W3CDTF">2018-01-23T19:22:03Z</dcterms:created>
  <dcterms:modified xsi:type="dcterms:W3CDTF">2024-11-18T19:41:10Z</dcterms:modified>
</cp:coreProperties>
</file>